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40" windowHeight="13425" tabRatio="831" activeTab="0"/>
  </bookViews>
  <sheets>
    <sheet name="説明" sheetId="1" r:id="rId1"/>
    <sheet name="預金出納帳 (サンプル)" sheetId="2" r:id="rId2"/>
    <sheet name="報告書(サンプル)" sheetId="3" r:id="rId3"/>
    <sheet name="金銭出納簿(サンプル)" sheetId="4" r:id="rId4"/>
    <sheet name="会計科目明細" sheetId="5" r:id="rId5"/>
    <sheet name="報告書(県・地域地区名を記載)" sheetId="6" r:id="rId6"/>
    <sheet name="金銭出納簿（県・地域地区名を記載）" sheetId="7" r:id="rId7"/>
    <sheet name="領収書確認事項" sheetId="8" r:id="rId8"/>
    <sheet name="領収書台紙" sheetId="9" r:id="rId9"/>
    <sheet name="諸謝金（指導者）" sheetId="10" r:id="rId10"/>
    <sheet name="賃金（スタッフ・役員・担当など）" sheetId="11" r:id="rId11"/>
    <sheet name="会議費（会議日当）" sheetId="12" r:id="rId12"/>
  </sheets>
  <definedNames>
    <definedName name="_xlnm.Print_Area" localSheetId="11">'会議費（会議日当）'!$A$1:$F$29</definedName>
    <definedName name="_xlnm.Print_Area" localSheetId="3">'金銭出納簿(サンプル)'!$A$1:$L$66</definedName>
    <definedName name="_xlnm.Print_Area" localSheetId="6">'金銭出納簿（県・地域地区名を記載）'!$A$1:$T$66</definedName>
    <definedName name="_xlnm.Print_Area" localSheetId="9">'諸謝金（指導者）'!$A$1:$F$29</definedName>
    <definedName name="_xlnm.Print_Area" localSheetId="0">'説明'!$B$1:$J$79</definedName>
    <definedName name="_xlnm.Print_Area" localSheetId="10">'賃金（スタッフ・役員・担当など）'!$A$1:$F$29</definedName>
    <definedName name="_xlnm.Print_Area" localSheetId="1">'預金出納帳 (サンプル)'!$A$1:$G$59</definedName>
  </definedNames>
  <calcPr fullCalcOnLoad="1"/>
</workbook>
</file>

<file path=xl/comments10.xml><?xml version="1.0" encoding="utf-8"?>
<comments xmlns="http://schemas.openxmlformats.org/spreadsheetml/2006/main">
  <authors>
    <author>kfa-2012-02</author>
  </authors>
  <commentList>
    <comment ref="F8" authorId="0">
      <text>
        <r>
          <rPr>
            <b/>
            <sz val="9"/>
            <rFont val="ＭＳ Ｐゴシック"/>
            <family val="3"/>
          </rPr>
          <t>何月何日
○時○分～○時○分
＊規定にそうように</t>
        </r>
      </text>
    </comment>
  </commentList>
</comments>
</file>

<file path=xl/comments11.xml><?xml version="1.0" encoding="utf-8"?>
<comments xmlns="http://schemas.openxmlformats.org/spreadsheetml/2006/main">
  <authors>
    <author>kfa-2012-02</author>
  </authors>
  <commentList>
    <comment ref="F8" authorId="0">
      <text>
        <r>
          <rPr>
            <b/>
            <sz val="9"/>
            <rFont val="ＭＳ Ｐゴシック"/>
            <family val="3"/>
          </rPr>
          <t>役員日当・会場責任者など
○時○分～○時○分
＊規定にそうように</t>
        </r>
      </text>
    </comment>
  </commentList>
</comments>
</file>

<file path=xl/comments7.xml><?xml version="1.0" encoding="utf-8"?>
<comments xmlns="http://schemas.openxmlformats.org/spreadsheetml/2006/main">
  <authors>
    <author>作成者</author>
  </authors>
  <commentList>
    <comment ref="P23" authorId="0">
      <text>
        <r>
          <rPr>
            <sz val="12"/>
            <rFont val="ＭＳ Ｐゴシック"/>
            <family val="3"/>
          </rPr>
          <t>保険料は、協会事務局にお支払いください
※翌月一括方式のみ</t>
        </r>
      </text>
    </comment>
    <comment ref="P24" authorId="0">
      <text>
        <r>
          <rPr>
            <sz val="11"/>
            <rFont val="ＭＳ Ｐゴシック"/>
            <family val="3"/>
          </rPr>
          <t>必要な用具や消耗品費の購入も費用で計上できます。</t>
        </r>
      </text>
    </comment>
    <comment ref="S38" authorId="0">
      <text>
        <r>
          <rPr>
            <sz val="11"/>
            <rFont val="ＭＳ Ｐゴシック"/>
            <family val="3"/>
          </rPr>
          <t>指導者謝金は、1回3,000円～1,000円の間で決めてください。
コース毎に同一の金額でお願いします。
諸謝金を払う相手は、報告で上がっている人のみです。
※ボランティアでの参加も可</t>
        </r>
      </text>
    </comment>
  </commentList>
</comments>
</file>

<file path=xl/sharedStrings.xml><?xml version="1.0" encoding="utf-8"?>
<sst xmlns="http://schemas.openxmlformats.org/spreadsheetml/2006/main" count="1071" uniqueCount="436">
  <si>
    <t>報告書について</t>
  </si>
  <si>
    <t>１）</t>
  </si>
  <si>
    <t>報告書（０）について</t>
  </si>
  <si>
    <t>〇</t>
  </si>
  <si>
    <t>・・・・</t>
  </si>
  <si>
    <t>〔　　　委員会〕</t>
  </si>
  <si>
    <t>委員会名を入れて下さい。</t>
  </si>
  <si>
    <t>※ここに記入しておくと、「報告書（１）」以下の報告書にすべて自動的に</t>
  </si>
  <si>
    <t>　コピーされます。</t>
  </si>
  <si>
    <t>委員会管理費</t>
  </si>
  <si>
    <t>ここに入力すると「金銭出納簿（０）」の事業名</t>
  </si>
  <si>
    <t>として自動的にコピーされます。</t>
  </si>
  <si>
    <t>実行責任者</t>
  </si>
  <si>
    <t>・・・この色の部分についての入力は</t>
  </si>
  <si>
    <t>経理責任者</t>
  </si>
  <si>
    <t>　　このシート限りで、どこにも</t>
  </si>
  <si>
    <t>報告・記録責任者</t>
  </si>
  <si>
    <t>　　コピーされません。</t>
  </si>
  <si>
    <t>会場責任者</t>
  </si>
  <si>
    <t>作成者</t>
  </si>
  <si>
    <t>提出年月日</t>
  </si>
  <si>
    <t>事業収支欄</t>
  </si>
  <si>
    <t>１．収入</t>
  </si>
  <si>
    <t>科　　目</t>
  </si>
  <si>
    <t>金　額</t>
  </si>
  <si>
    <t>備考（明細等）</t>
  </si>
  <si>
    <t>　　　</t>
  </si>
  <si>
    <t>参加料</t>
  </si>
  <si>
    <t>　　※記入する</t>
  </si>
  <si>
    <t>協賛金</t>
  </si>
  <si>
    <t>※・・・・金銭出納簿の金額合計欄の数値が自動的にコピーされるので入力しない。</t>
  </si>
  <si>
    <t>2）</t>
  </si>
  <si>
    <t>報告書（１）～（２０）について</t>
  </si>
  <si>
    <t>※以下の事項は、入力すると「目次」、「事業報告（全）」、「事業決算（全）」</t>
  </si>
  <si>
    <t>の各シートに自動コピーされますので、必ず入力して下さい。</t>
  </si>
  <si>
    <t>事業名（大会名）</t>
  </si>
  <si>
    <t>主　　催</t>
  </si>
  <si>
    <t>後　　援</t>
  </si>
  <si>
    <t>協　　賛</t>
  </si>
  <si>
    <t>その他</t>
  </si>
  <si>
    <t>・・・大会の概要説明</t>
  </si>
  <si>
    <t>期　　日</t>
  </si>
  <si>
    <t>会　　場</t>
  </si>
  <si>
    <t>特記事項（結果等）</t>
  </si>
  <si>
    <t>・・・優勝、準優勝程度を記入する。</t>
  </si>
  <si>
    <t>　　（その他の事項は、色なしの下部に</t>
  </si>
  <si>
    <t>　　　記載する。）</t>
  </si>
  <si>
    <t>金銭出納簿（０）～（２０）</t>
  </si>
  <si>
    <t>事業Ｎｏ</t>
  </si>
  <si>
    <r>
      <t>・・・・報告書（</t>
    </r>
    <r>
      <rPr>
        <sz val="12"/>
        <color indexed="10"/>
        <rFont val="ＭＳ Ｐゴシック"/>
        <family val="3"/>
      </rPr>
      <t>１</t>
    </r>
    <r>
      <rPr>
        <sz val="12"/>
        <rFont val="ＭＳ Ｐゴシック"/>
        <family val="3"/>
      </rPr>
      <t>）の事業Ｎｏがコピーされます。</t>
    </r>
  </si>
  <si>
    <t>月</t>
  </si>
  <si>
    <t>日</t>
  </si>
  <si>
    <t>科　目</t>
  </si>
  <si>
    <t>収　入</t>
  </si>
  <si>
    <t>支　出</t>
  </si>
  <si>
    <t>残　高</t>
  </si>
  <si>
    <t>入力する</t>
  </si>
  <si>
    <t>入力しない</t>
  </si>
  <si>
    <t>合　計</t>
  </si>
  <si>
    <t>入力しない</t>
  </si>
  <si>
    <t>入力しない</t>
  </si>
  <si>
    <t>※「残高」欄と「合計」欄は入力しない。</t>
  </si>
  <si>
    <t>〇</t>
  </si>
  <si>
    <t>科目の入力について</t>
  </si>
  <si>
    <t>収入・支出の集計欄の金額・・・・出納簿に入力すると自動集計されます。</t>
  </si>
  <si>
    <t>（※自動集計されるためには、出納簿の「科目」欄に、集計欄の科目名を</t>
  </si>
  <si>
    <t>正確に全く同じ字句で入力する必要があります。</t>
  </si>
  <si>
    <t>これを入力しなかったり、間違って入力すると自動集計されません。</t>
  </si>
  <si>
    <t>・・・・</t>
  </si>
  <si>
    <t>空欄（必ず入力する）</t>
  </si>
  <si>
    <t>事務用品</t>
  </si>
  <si>
    <t>事務用品費と入力する（費がぬけている）</t>
  </si>
  <si>
    <t>収入および支出の集計欄について</t>
  </si>
  <si>
    <t>全て自動集計されるので、入力しない。</t>
  </si>
  <si>
    <t>NO.について</t>
  </si>
  <si>
    <t>領収書と同じ番号を入力</t>
  </si>
  <si>
    <t>「目次」、「事業報告（全）」「事業決算（全）」の各シートについて</t>
  </si>
  <si>
    <t>※全て、自動入力されるので、一切入力する必要はありません。</t>
  </si>
  <si>
    <t>（※色付き部分のみ入力）</t>
  </si>
  <si>
    <t>○○　○○</t>
  </si>
  <si>
    <t>Ｎｏ</t>
  </si>
  <si>
    <t>（事業No.</t>
  </si>
  <si>
    <t>運営者</t>
  </si>
  <si>
    <t>氏名</t>
  </si>
  <si>
    <t>連絡先住所</t>
  </si>
  <si>
    <t>電話</t>
  </si>
  <si>
    <t>事　業　収　支</t>
  </si>
  <si>
    <t>事業名
（大会名）</t>
  </si>
  <si>
    <t>実行
責任者</t>
  </si>
  <si>
    <t>①</t>
  </si>
  <si>
    <t>県サッカー協会予算</t>
  </si>
  <si>
    <t>主　催</t>
  </si>
  <si>
    <t>経理
責任者</t>
  </si>
  <si>
    <t>②</t>
  </si>
  <si>
    <t>47FA支援金</t>
  </si>
  <si>
    <t>③</t>
  </si>
  <si>
    <t>日本協会補助金</t>
  </si>
  <si>
    <t>④</t>
  </si>
  <si>
    <t>九州協会補助金</t>
  </si>
  <si>
    <t>共　催</t>
  </si>
  <si>
    <t>報告・記録
責任者</t>
  </si>
  <si>
    <t>⑤</t>
  </si>
  <si>
    <t>熊本県体協補助金</t>
  </si>
  <si>
    <t>共　催</t>
  </si>
  <si>
    <t>⑥</t>
  </si>
  <si>
    <t>熊本県補助金</t>
  </si>
  <si>
    <t>⑦</t>
  </si>
  <si>
    <t>toto補助金</t>
  </si>
  <si>
    <t>後　援</t>
  </si>
  <si>
    <t>会場
責任者</t>
  </si>
  <si>
    <t>⑧</t>
  </si>
  <si>
    <t>その他補助金</t>
  </si>
  <si>
    <t>⑨</t>
  </si>
  <si>
    <t>後　援</t>
  </si>
  <si>
    <t>⑩</t>
  </si>
  <si>
    <t>⑪</t>
  </si>
  <si>
    <t>その他事業収入</t>
  </si>
  <si>
    <t>協　賛</t>
  </si>
  <si>
    <t>⑫</t>
  </si>
  <si>
    <t>その他雑収入</t>
  </si>
  <si>
    <t>⑬</t>
  </si>
  <si>
    <t>受取利息</t>
  </si>
  <si>
    <t>⑭</t>
  </si>
  <si>
    <t>他事業への移出入</t>
  </si>
  <si>
    <t>特記事項（結果等）</t>
  </si>
  <si>
    <t>合　計　（Ａ）</t>
  </si>
  <si>
    <t>期日
及び
会場</t>
  </si>
  <si>
    <t>期　日</t>
  </si>
  <si>
    <t>　会　場</t>
  </si>
  <si>
    <t>会　場</t>
  </si>
  <si>
    <t>２．支出</t>
  </si>
  <si>
    <t>諸謝金</t>
  </si>
  <si>
    <t>旅費</t>
  </si>
  <si>
    <t>消耗品費</t>
  </si>
  <si>
    <t>備品</t>
  </si>
  <si>
    <t>印刷製本費</t>
  </si>
  <si>
    <t>通信運搬費</t>
  </si>
  <si>
    <t>賃金</t>
  </si>
  <si>
    <t>会議費</t>
  </si>
  <si>
    <t>委託費</t>
  </si>
  <si>
    <t>支援金等</t>
  </si>
  <si>
    <t>雑役務費</t>
  </si>
  <si>
    <t>その他</t>
  </si>
  <si>
    <t>合　計　（Ｂ）</t>
  </si>
  <si>
    <t>差　引　（Ａ）－（Ｂ）</t>
  </si>
  <si>
    <t>事業名：</t>
  </si>
  <si>
    <t>（※色付き部分のみ入力）</t>
  </si>
  <si>
    <t>（単位：円）</t>
  </si>
  <si>
    <t>旅費</t>
  </si>
  <si>
    <t>消耗品費</t>
  </si>
  <si>
    <t>⑭</t>
  </si>
  <si>
    <t>他事業への移出入</t>
  </si>
  <si>
    <t>印刷製本費</t>
  </si>
  <si>
    <t>総収入</t>
  </si>
  <si>
    <t>その他</t>
  </si>
  <si>
    <t>諸謝金</t>
  </si>
  <si>
    <t>備品</t>
  </si>
  <si>
    <t>通信運搬費</t>
  </si>
  <si>
    <t>賃金</t>
  </si>
  <si>
    <t>会議費</t>
  </si>
  <si>
    <t>委託費</t>
  </si>
  <si>
    <t>支援金等</t>
  </si>
  <si>
    <t>雑役務費</t>
  </si>
  <si>
    <t>総支出</t>
  </si>
  <si>
    <t>合　　　計</t>
  </si>
  <si>
    <t>支払先</t>
  </si>
  <si>
    <t>内容</t>
  </si>
  <si>
    <t>収入</t>
  </si>
  <si>
    <t>支出</t>
  </si>
  <si>
    <t>受取先</t>
  </si>
  <si>
    <t>賃借料</t>
  </si>
  <si>
    <t>残金</t>
  </si>
  <si>
    <t>領収書No</t>
  </si>
  <si>
    <t>支出金額</t>
  </si>
  <si>
    <t>収入金額</t>
  </si>
  <si>
    <t>一般社団法人熊本県サッカー協会</t>
  </si>
  <si>
    <t>金　額</t>
  </si>
  <si>
    <t>〔サンプル委員会〕</t>
  </si>
  <si>
    <t>熊本　太郎</t>
  </si>
  <si>
    <t>サンプル大会</t>
  </si>
  <si>
    <t>4</t>
  </si>
  <si>
    <t>現金</t>
  </si>
  <si>
    <t>委員会通帳</t>
  </si>
  <si>
    <t>10チーム　×　10,000円</t>
  </si>
  <si>
    <t>支援金</t>
  </si>
  <si>
    <t>予算</t>
  </si>
  <si>
    <t>7</t>
  </si>
  <si>
    <t>熊本県スポーツ振興事業団</t>
  </si>
  <si>
    <t>その他</t>
  </si>
  <si>
    <t>8</t>
  </si>
  <si>
    <t>熊日日新聞社</t>
  </si>
  <si>
    <t>大会案内チラシ新聞折込料@3円×20,000枚×1.05</t>
  </si>
  <si>
    <t>会場使用料　4/14 2500円×9h  4/15 2500円×9h</t>
  </si>
  <si>
    <t>諸謝金</t>
  </si>
  <si>
    <t>賃金</t>
  </si>
  <si>
    <t>15</t>
  </si>
  <si>
    <t>審判謝金　4/14　4/15分</t>
  </si>
  <si>
    <t>熊本　他11名</t>
  </si>
  <si>
    <t>国分寺　他3名</t>
  </si>
  <si>
    <t>役員手当　4/14　4/15分</t>
  </si>
  <si>
    <t>消耗品費</t>
  </si>
  <si>
    <t>14</t>
  </si>
  <si>
    <t>印刷製本費</t>
  </si>
  <si>
    <t>雑役務費</t>
  </si>
  <si>
    <t>㈱熊本スポーツ運動具</t>
  </si>
  <si>
    <t>㈲熊本印刷</t>
  </si>
  <si>
    <t>熊本中央銀行</t>
  </si>
  <si>
    <t>振込手数料</t>
  </si>
  <si>
    <t>トロフィー代　別紙参照</t>
  </si>
  <si>
    <t>大会パンフレット　@300円×100部</t>
  </si>
  <si>
    <t>10チーム×10,000円</t>
  </si>
  <si>
    <t>審判謝金</t>
  </si>
  <si>
    <t>会場使用料</t>
  </si>
  <si>
    <t>トロフィー</t>
  </si>
  <si>
    <t>パンフレット</t>
  </si>
  <si>
    <t>役員手当</t>
  </si>
  <si>
    <t>振込手数料</t>
  </si>
  <si>
    <t>チラシ新聞折込料</t>
  </si>
  <si>
    <t>熊本県教育委員会</t>
  </si>
  <si>
    <t>熊本県スポーツ振興事業団</t>
  </si>
  <si>
    <t>№</t>
  </si>
  <si>
    <t>4</t>
  </si>
  <si>
    <t>1</t>
  </si>
  <si>
    <t>4</t>
  </si>
  <si>
    <t>10</t>
  </si>
  <si>
    <t>会計科目明細</t>
  </si>
  <si>
    <t>【収　入】</t>
  </si>
  <si>
    <t>科　目</t>
  </si>
  <si>
    <t>内　容</t>
  </si>
  <si>
    <t>証拠書類等の整理</t>
  </si>
  <si>
    <t>具体例</t>
  </si>
  <si>
    <t>競技会等の運営を目的とした
熊本県サッカー協会予算からの交付金</t>
  </si>
  <si>
    <t>公益事業等を目的とした
日本サッカー協会の交付金</t>
  </si>
  <si>
    <t>競技会等の運営を目的とした
日本サッカー協会の交付金</t>
  </si>
  <si>
    <t>競技会等の運営を目的とした
九州サッカー協会の交付金</t>
  </si>
  <si>
    <t>競技会等の運営を目的とした
熊本県体育協会の交付金</t>
  </si>
  <si>
    <t>競技会等の運営を目的とした
熊本県の交付金</t>
  </si>
  <si>
    <t>スポーツ振興くじ助成金の交付金</t>
  </si>
  <si>
    <t>市町村等の補助金</t>
  </si>
  <si>
    <t>高体連補助金</t>
  </si>
  <si>
    <t>競技会等に参加するチーム、
個人から徴収する参加費、会費</t>
  </si>
  <si>
    <t>競技会等の運営についての協賛企業、
後援企業からの援助金</t>
  </si>
  <si>
    <t>⑨・⑩にあてはまらない収入</t>
  </si>
  <si>
    <t>プログラム売上</t>
  </si>
  <si>
    <t>期中における預貯金の預け金利息</t>
  </si>
  <si>
    <t>⑭</t>
  </si>
  <si>
    <t>【支　出】</t>
  </si>
  <si>
    <t>旅費</t>
  </si>
  <si>
    <t>消耗品費</t>
  </si>
  <si>
    <t>文具、封筒、コピー用紙、インク、伝票類、トロフィー、賞品、ビブス、ボール、巻き尺、審判用フラッグ、コーナーフラッグ、コーン、マーカー、クーラーバッグ、ドクターバッグ</t>
  </si>
  <si>
    <t>備品</t>
  </si>
  <si>
    <t>ゴール、交替ボード、ラインカー、パソコン、プリンター、デジカメ</t>
  </si>
  <si>
    <t>印刷製本費</t>
  </si>
  <si>
    <t>通信運搬費</t>
  </si>
  <si>
    <t>切手、はがき、メール費用、携帯、荷物発送料</t>
  </si>
  <si>
    <t>⑧</t>
  </si>
  <si>
    <t>賃金</t>
  </si>
  <si>
    <t>会議費</t>
  </si>
  <si>
    <t>会議日当、会議交通費、会議弁当、会議飲料</t>
  </si>
  <si>
    <t>委託費</t>
  </si>
  <si>
    <t>47FAが主催する活動において、一部の業務を各種連盟・委員会等に支払う委託費で、活動の実施に要する経費に限る。</t>
  </si>
  <si>
    <t>委託先の発行する領収書及び委託事業費の内訳明細書</t>
  </si>
  <si>
    <t>支援金等</t>
  </si>
  <si>
    <t>47FAが、各種連盟・委員会・市区町村協会等が行う公益目的事業の実施にあたり、その一部または全部を支援する支援金（助成金）とする。但し、その場合、支援金等の交付にあたっての要項を別に定め、事前にJFAの承認を得るとともに、当該支援金は、各種連盟・委員会・市区町村協会等が行う公益目的事業の実施に要する直接経費に限る。</t>
  </si>
  <si>
    <t>支援金の支払明細及び支援金（助成金）の交付対象となった組織における当該事業（活動）の収支決算書</t>
  </si>
  <si>
    <t>雑役務費</t>
  </si>
  <si>
    <t>振込手数料で、活動の実施に要する経費に限る。</t>
  </si>
  <si>
    <t>振込手数料、両替手数料、残高証明書、収入印紙</t>
  </si>
  <si>
    <t>その他</t>
  </si>
  <si>
    <t>その他、活動の実施に要する経費。</t>
  </si>
  <si>
    <t>大会運営用弁当・飲料、石灰、保険料、赤帽、救急用品</t>
  </si>
  <si>
    <t>⑭</t>
  </si>
  <si>
    <t>※</t>
  </si>
  <si>
    <t>請求書により振込をする場合には、振込明細書を領収書に替えることができます。</t>
  </si>
  <si>
    <t>ここに定める証拠書類の詳細については、年度毎に変更する場合があります。</t>
  </si>
  <si>
    <t>優勝：○○○／準優勝：○○○／第3位：○○○</t>
  </si>
  <si>
    <t>携帯</t>
  </si>
  <si>
    <t>090-1234-5678</t>
  </si>
  <si>
    <t>指導者謝金、審判謝金、MC謝金、ドクター謝金、講師謝金</t>
  </si>
  <si>
    <t>指導者、審判員、MC、ドクター、講師等で、活動の実施に要する人員に対して支払う謝金に限る。</t>
  </si>
  <si>
    <t>選手、指導者、審判員、MC、ドクター、講師、役員、スタッフ等で、活動の実施に要する人員の旅費（鉄道運賃、バス賃、航空運賃、自動車ガソリン代、高速代、宿泊費等）</t>
  </si>
  <si>
    <t>グラウンド使用料、テント借用料、会議室使用料</t>
  </si>
  <si>
    <t>施設、用具等の借上料等
---下記内容の支払は補助金対象外---
・自己所有施設の使用料
・各都道府県/地域FA間での取引に係る経費</t>
  </si>
  <si>
    <t>事務用品、資料等講習費等の購入費
---下記内容の支払は補助金対象外---
・自己所有物の経費計上
・各都道府県/地域FA間での取引に係る経費</t>
  </si>
  <si>
    <t>開催要項、プログラム、報告書等の印刷費</t>
  </si>
  <si>
    <t>プログラム、パンフレット、コピー</t>
  </si>
  <si>
    <t>開催要項等発送料、資料郵送料等</t>
  </si>
  <si>
    <t>各種活動の運営補助に係るアルバイト代等</t>
  </si>
  <si>
    <t>打合せ会議での弁当代等
---下記内容の支払は補助金対象外---
・懇親会費や関係者との酒宴費用
・打合せや反省会等で一人1,000円(消費税込)を超える飲食代
・自己所有施設の使用料
・各都道府県/地域FA間での賃借に係る経費</t>
  </si>
  <si>
    <t>・施設所有者等の発行する領収書またはレシート（施設名・利用日・単価・時間等を明記）</t>
  </si>
  <si>
    <t>・購入先の発行する領収書またはレシート（品名・単価・個数等を明記）</t>
  </si>
  <si>
    <t>・購入先の発行する領収書またはレシート、納品書・請求書（品名・単価・個数等を明記）</t>
  </si>
  <si>
    <t>・請負先の発行する領収書またはレシート（品名・単価・個数等を明記）</t>
  </si>
  <si>
    <t>・個人の領収証（自署（フルネームを手書き）及び住所記入必須）
・会議費支払対象日を記入すること
・利用先・購入先等の発行する領収書またはレシート（品名・単価・個数等を明記）</t>
  </si>
  <si>
    <t>・銀行等の発行する振込明細書等
（※振込人は熊本県サッカー協会としてください）</t>
  </si>
  <si>
    <t>請負先の発行する領収書またはレシート（品名・単価・個数等を明記）</t>
  </si>
  <si>
    <t>この場合は、請求書（品名・単価・個数等を明記）と振込明細書を提出ください。但し、振込人は熊本県サッカー協会としてください。</t>
  </si>
  <si>
    <t>サッカーゴール等の購入費
1個または1組で5万円(消費税込)以上の備品購入の場合は、下記条件全てを満たす場合に限る。
・サッカー専用であり、他の業務に転用できないこと（例外：AEDの購入）
・都道府県/地域FAで管理され、個人所有とならないこと
・JFA・KFAが備品管理台帳の提出を求めた場合に応じることができること</t>
  </si>
  <si>
    <t>諸謝金</t>
  </si>
  <si>
    <t>審判交通費、講師交通費、役員交通費、スタッフ交通費、宿泊費、ガソリン代、駐車料金、高速代、JR代、航空券代、フェリー代、レンタカー</t>
  </si>
  <si>
    <t>・請負先の発行する領収書またはレシート（品名・単価・個数等を明記）
・コピー代は単価・枚数等を明記</t>
  </si>
  <si>
    <t>・個人の領収証（自署(フルネームを手書き)および住所記入必須）
　※住所は市区町村から番地まで記入
　　　◯◯市△△区☓☓町・・・・・
団体の領収書(「★H28年度KFA経理について」を参照)
・諸謝金支払対象日を記入</t>
  </si>
  <si>
    <t xml:space="preserve">・交通機関・旅行代理店の発行する領収書又は受領者個人の領収書（自署（フルネームを手書き）及び住所記入必須）
・交通手段、区間を記入
・飛行機・タクシー・高速/有料道路・駐車場・船舶を使用した場合は領収書の添付必須
・実費ではなく一定の金額で支払をしている場合は、規程・基準の添付必須
・距離を基準に支払をする場合は、計算根拠となったキロ数及び区間を記入
・宿泊費は人数・泊数を明記
貸切バスは起点・終点・利用日を記入
</t>
  </si>
  <si>
    <t>・個人の領収証（自署（フルネームを手書き）及び住所記入必須）
団体の領収書(「★H28年度KFA経理について」を参照)
・賃金支払対象日を記入</t>
  </si>
  <si>
    <t>大会運営役員日当、スタッフ日当、事務局費、アルバイト代</t>
  </si>
  <si>
    <t>預金出納帳</t>
  </si>
  <si>
    <t>日</t>
  </si>
  <si>
    <t>科目</t>
  </si>
  <si>
    <t>摘　要</t>
  </si>
  <si>
    <t>残高</t>
  </si>
  <si>
    <t>期末残高</t>
  </si>
  <si>
    <t>銀行名</t>
  </si>
  <si>
    <t>支店名</t>
  </si>
  <si>
    <t>口座番号</t>
  </si>
  <si>
    <t>肥後銀行</t>
  </si>
  <si>
    <t>浜線支店</t>
  </si>
  <si>
    <t>管理費30万、○○大会10万、△△大会10万</t>
  </si>
  <si>
    <t>参加料</t>
  </si>
  <si>
    <t>○○大会　10,000*5チーム</t>
  </si>
  <si>
    <t>口座から引出　管理費</t>
  </si>
  <si>
    <t>通帳残高証明書</t>
  </si>
  <si>
    <t>口座から引出　○○大会予算</t>
  </si>
  <si>
    <t>口座から引出　○○大会参加料</t>
  </si>
  <si>
    <t>上期分利息</t>
  </si>
  <si>
    <t>口座から引出　△△大会予算</t>
  </si>
  <si>
    <t>△△大会協賛金　（株）□□□</t>
  </si>
  <si>
    <t>口座から引出　△△大会協賛金</t>
  </si>
  <si>
    <t>平成29年4月1日～平成29年4月30日</t>
  </si>
  <si>
    <t>熊本市南区近見6-16-29</t>
  </si>
  <si>
    <t>096-247-6980</t>
  </si>
  <si>
    <t>平成29年度　事業　〔報告〕</t>
  </si>
  <si>
    <t>47FA一括補助金</t>
  </si>
  <si>
    <t>47FA一括補助金</t>
  </si>
  <si>
    <t>共　　催</t>
  </si>
  <si>
    <t>このフォーマットはあくまでも参考までに作成してあります。</t>
  </si>
  <si>
    <t>それぞれの事業にあわせて、つくりかえていただいても結構です。</t>
  </si>
  <si>
    <t>ただし、その際は、別紙「熊本県サッカー協会各種事業に係る経理処理の手順、注意事項」を</t>
  </si>
  <si>
    <t>十分に確認し、作成ください。</t>
  </si>
  <si>
    <t>精算書の氏名、住所、金額、備考は、PCで入力してもかまいません。</t>
  </si>
  <si>
    <t>自署（フルネーム）は、必ず本人がご記入ください。</t>
  </si>
  <si>
    <t>＊本人以外の自署は認められませんの十分にご注意ください</t>
  </si>
  <si>
    <t>訂正箇所がある場合は、一行を二重線で削除し下の行に改めて記入してください。</t>
  </si>
  <si>
    <t>＊部分訂正不可</t>
  </si>
  <si>
    <t>住所は都道府県名のみ省略可能です。市区町村から番地まで記入してください。</t>
  </si>
  <si>
    <t>○○市△△区××町・・・</t>
  </si>
  <si>
    <t>領収書台紙</t>
  </si>
  <si>
    <t>1．諸謝金　　2．旅費　　3．賃借料　　4．消耗品費　　5．備品　　6．印刷製本費　　7．通信運搬費</t>
  </si>
  <si>
    <t>事業・大会名</t>
  </si>
  <si>
    <t>領収日</t>
  </si>
  <si>
    <t>平成　　　年　　　月　　　日</t>
  </si>
  <si>
    <t>開催場所</t>
  </si>
  <si>
    <t>用途</t>
  </si>
  <si>
    <t>・領収書に、日付、宛名、但書きは記入されているか</t>
  </si>
  <si>
    <t>・領収書に、詳細がわかるように記入されているか（単価、数量、時間など）</t>
  </si>
  <si>
    <t>・申請書がある場合は、提出してください</t>
  </si>
  <si>
    <t>・折り曲げなければ貼れないサイズ（A４以上など）は、台紙に貼らず、そのまま提出してください</t>
  </si>
  <si>
    <t>・1枚の台紙につき領収書は1枚だけ貼り付けてください。（四方をのり付け）</t>
  </si>
  <si>
    <t>指導者謝金精算書</t>
  </si>
  <si>
    <t>一般社団法人熊本県サッカー協会　様</t>
  </si>
  <si>
    <t>開催日</t>
  </si>
  <si>
    <t>平成　　年　　月　　日</t>
  </si>
  <si>
    <t>№</t>
  </si>
  <si>
    <t>氏　名</t>
  </si>
  <si>
    <t>住　所</t>
  </si>
  <si>
    <r>
      <t>自署</t>
    </r>
    <r>
      <rPr>
        <sz val="8"/>
        <color indexed="8"/>
        <rFont val="HGｺﾞｼｯｸM"/>
        <family val="3"/>
      </rPr>
      <t>（フルネーム）</t>
    </r>
  </si>
  <si>
    <r>
      <t>備　考</t>
    </r>
    <r>
      <rPr>
        <sz val="8"/>
        <color indexed="8"/>
        <rFont val="HGｺﾞｼｯｸM"/>
        <family val="3"/>
      </rPr>
      <t>（日付・時間など）</t>
    </r>
  </si>
  <si>
    <t>合　計</t>
  </si>
  <si>
    <t>上記の金額を領収しました</t>
  </si>
  <si>
    <t>賃金精算書</t>
  </si>
  <si>
    <t>領収日</t>
  </si>
  <si>
    <r>
      <t>備　考</t>
    </r>
    <r>
      <rPr>
        <sz val="8"/>
        <color indexed="8"/>
        <rFont val="HGｺﾞｼｯｸM"/>
        <family val="3"/>
      </rPr>
      <t>（内容・時間など）</t>
    </r>
  </si>
  <si>
    <t>会議精算書</t>
  </si>
  <si>
    <t>領収日</t>
  </si>
  <si>
    <t>備　考</t>
  </si>
  <si>
    <t>〔◯種◯◯地区トレセン〕</t>
  </si>
  <si>
    <t>№</t>
  </si>
  <si>
    <t>6</t>
  </si>
  <si>
    <t>スポーツ安全協会</t>
  </si>
  <si>
    <t>消耗品費</t>
  </si>
  <si>
    <t>4</t>
  </si>
  <si>
    <t>1</t>
  </si>
  <si>
    <t>HI　ヒロセ</t>
  </si>
  <si>
    <t>文房具、テープ、バインダー</t>
  </si>
  <si>
    <t>◯◯会社や〇〇市</t>
  </si>
  <si>
    <t>諸謝金</t>
  </si>
  <si>
    <t>熊本　他1名</t>
  </si>
  <si>
    <t>熊本県熊本市南区近見6-16-29</t>
  </si>
  <si>
    <t>熊本　太郎</t>
  </si>
  <si>
    <t>熊本　次郎</t>
  </si>
  <si>
    <t>保険料@800円*43名</t>
  </si>
  <si>
    <t>47FA一括補助金</t>
  </si>
  <si>
    <t>チーフ◯◯　振込</t>
  </si>
  <si>
    <t>地域/地区トレセン補助金</t>
  </si>
  <si>
    <t>5</t>
  </si>
  <si>
    <t>29</t>
  </si>
  <si>
    <t>U-12：16名　U-11：16名　合計32名</t>
  </si>
  <si>
    <t>4/1使用料@6,000円*2時間</t>
  </si>
  <si>
    <t>マーカー、コーン</t>
  </si>
  <si>
    <t>熊本スポーツ店</t>
  </si>
  <si>
    <t>賃金</t>
  </si>
  <si>
    <t>11</t>
  </si>
  <si>
    <t>12</t>
  </si>
  <si>
    <t>2</t>
  </si>
  <si>
    <t>3</t>
  </si>
  <si>
    <t>1</t>
  </si>
  <si>
    <t>9</t>
  </si>
  <si>
    <t>指導者謝金@1,000円*4名*12回</t>
  </si>
  <si>
    <t>4/1.5/1.6/1.7/1.8/1.9/1.10/1.11/1.12/1.1/1.2/1.3/1
12回分　1,000円×12回</t>
  </si>
  <si>
    <t>九州　太郎</t>
  </si>
  <si>
    <t>事務局賃金@1,000円*12回</t>
  </si>
  <si>
    <t>九州　太郎</t>
  </si>
  <si>
    <t>九州　太郎</t>
  </si>
  <si>
    <t>8．賃金　　9．会議費　　10．委託費　　11．雑役務費　　12．その他</t>
  </si>
  <si>
    <t>区間</t>
  </si>
  <si>
    <t>利用者</t>
  </si>
  <si>
    <t>【注意事項】 * 貼り付ける場合はこの記載文はかくれても問題ありません</t>
  </si>
  <si>
    <t>・品名・単価・個数の記載されたレシートがある場合は、あらためて領収書の発行を依頼せず</t>
  </si>
  <si>
    <t>　レシートを領収書として添付してください。</t>
  </si>
  <si>
    <t>・旅費は、区間（どこから～どこ）及び利用者を記載</t>
  </si>
  <si>
    <t>・宿泊費の場合は、利用者名（宿泊者名）を記載</t>
  </si>
  <si>
    <r>
      <t>自署</t>
    </r>
    <r>
      <rPr>
        <sz val="8"/>
        <color indexed="8"/>
        <rFont val="HGｺﾞｼｯｸM"/>
        <family val="3"/>
      </rPr>
      <t>（フルネーム）</t>
    </r>
  </si>
  <si>
    <t>例</t>
  </si>
  <si>
    <t xml:space="preserve">熊本　太郎
</t>
  </si>
  <si>
    <t xml:space="preserve">1）熊本市南区近見6-16-29
2）菊池郡大津町大津1-2-3
</t>
  </si>
  <si>
    <t xml:space="preserve">6,000
</t>
  </si>
  <si>
    <t xml:space="preserve">指導者謝金
3000円×2h
</t>
  </si>
  <si>
    <t>熊本県熊本市南区近見6-16-29</t>
  </si>
  <si>
    <t>熊本県熊本市中央区八王子町9-60</t>
  </si>
  <si>
    <t>熊本　三郎</t>
  </si>
  <si>
    <t>熊本県熊本市南区近見7-17-30</t>
  </si>
  <si>
    <t>熊本　四郎</t>
  </si>
  <si>
    <t>熊本県熊本市中央区八王子町10-61</t>
  </si>
  <si>
    <t>4/1.5/1.6/1.7/1.8/1.9/1.10/1.11/1.12/1.1/1.2/1.3/1
12回分　1,000円×12回</t>
  </si>
  <si>
    <t xml:space="preserve">会場担当者日当
3000円×2日（4/4・5）
</t>
  </si>
  <si>
    <t xml:space="preserve">2,000
</t>
  </si>
  <si>
    <t xml:space="preserve">代表者会議日当
10：00～12：00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</si>
</sst>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00\)"/>
    <numFmt numFmtId="178" formatCode="\(0\)"/>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s>
  <fonts count="84">
    <font>
      <sz val="11"/>
      <name val="ＭＳ Ｐゴシック"/>
      <family val="3"/>
    </font>
    <font>
      <sz val="11"/>
      <color indexed="8"/>
      <name val="ＭＳ Ｐゴシック"/>
      <family val="3"/>
    </font>
    <font>
      <sz val="12"/>
      <name val="ＭＳ Ｐゴシック"/>
      <family val="3"/>
    </font>
    <font>
      <sz val="6"/>
      <name val="ＭＳ Ｐゴシック"/>
      <family val="3"/>
    </font>
    <font>
      <sz val="12"/>
      <color indexed="10"/>
      <name val="ＭＳ Ｐゴシック"/>
      <family val="3"/>
    </font>
    <font>
      <sz val="10"/>
      <name val="ＭＳ Ｐゴシック"/>
      <family val="3"/>
    </font>
    <font>
      <sz val="10"/>
      <color indexed="10"/>
      <name val="ＭＳ Ｐゴシック"/>
      <family val="3"/>
    </font>
    <font>
      <sz val="14"/>
      <name val="ＭＳ Ｐゴシック"/>
      <family val="3"/>
    </font>
    <font>
      <sz val="9"/>
      <name val="ＭＳ Ｐゴシック"/>
      <family val="3"/>
    </font>
    <font>
      <sz val="8"/>
      <name val="ＭＳ Ｐゴシック"/>
      <family val="3"/>
    </font>
    <font>
      <b/>
      <sz val="11"/>
      <name val="ＭＳ Ｐゴシック"/>
      <family val="3"/>
    </font>
    <font>
      <sz val="8"/>
      <color indexed="8"/>
      <name val="HGｺﾞｼｯｸM"/>
      <family val="3"/>
    </font>
    <font>
      <b/>
      <sz val="9"/>
      <name val="ＭＳ Ｐゴシック"/>
      <family val="3"/>
    </font>
    <font>
      <b/>
      <sz val="5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10"/>
      <name val="ＭＳ Ｐゴシック"/>
      <family val="3"/>
    </font>
    <font>
      <sz val="16"/>
      <color indexed="8"/>
      <name val="ＭＳ Ｐゴシック"/>
      <family val="3"/>
    </font>
    <font>
      <b/>
      <sz val="14"/>
      <color indexed="8"/>
      <name val="ＭＳ Ｐゴシック"/>
      <family val="3"/>
    </font>
    <font>
      <sz val="9"/>
      <color indexed="9"/>
      <name val="ＭＳ Ｐゴシック"/>
      <family val="3"/>
    </font>
    <font>
      <sz val="10"/>
      <color indexed="8"/>
      <name val="ＭＳ Ｐゴシック"/>
      <family val="3"/>
    </font>
    <font>
      <sz val="8"/>
      <color indexed="8"/>
      <name val="ＭＳ Ｐゴシック"/>
      <family val="3"/>
    </font>
    <font>
      <b/>
      <sz val="14"/>
      <color indexed="8"/>
      <name val="HGｺﾞｼｯｸM"/>
      <family val="3"/>
    </font>
    <font>
      <sz val="11"/>
      <color indexed="8"/>
      <name val="HGｺﾞｼｯｸM"/>
      <family val="3"/>
    </font>
    <font>
      <sz val="10"/>
      <color indexed="8"/>
      <name val="HGｺﾞｼｯｸM"/>
      <family val="3"/>
    </font>
    <font>
      <b/>
      <sz val="10"/>
      <color indexed="8"/>
      <name val="HGｺﾞｼｯｸM"/>
      <family val="3"/>
    </font>
    <font>
      <sz val="10.5"/>
      <color indexed="8"/>
      <name val="HGｺﾞｼｯｸM"/>
      <family val="3"/>
    </font>
    <font>
      <sz val="10.5"/>
      <color indexed="8"/>
      <name val="HGP行書体"/>
      <family val="4"/>
    </font>
    <font>
      <sz val="6"/>
      <color indexed="8"/>
      <name val="HGｺﾞｼｯｸM"/>
      <family val="3"/>
    </font>
    <font>
      <sz val="6"/>
      <name val="Yu Gothic"/>
      <family val="3"/>
    </font>
    <font>
      <sz val="10"/>
      <color indexed="8"/>
      <name val="Calibri"/>
      <family val="2"/>
    </font>
    <font>
      <sz val="10.5"/>
      <color indexed="8"/>
      <name val="Calibri"/>
      <family val="2"/>
    </font>
    <font>
      <sz val="10.5"/>
      <color indexed="8"/>
      <name val="ＭＳ Ｐゴシック"/>
      <family val="3"/>
    </font>
    <font>
      <sz val="11"/>
      <color indexed="8"/>
      <name val="Calibri"/>
      <family val="2"/>
    </font>
    <font>
      <b/>
      <sz val="9"/>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rgb="FFFF0000"/>
      <name val="ＭＳ Ｐゴシック"/>
      <family val="3"/>
    </font>
    <font>
      <sz val="16"/>
      <color theme="1"/>
      <name val="Calibri"/>
      <family val="3"/>
    </font>
    <font>
      <b/>
      <sz val="14"/>
      <color theme="1"/>
      <name val="Calibri"/>
      <family val="3"/>
    </font>
    <font>
      <sz val="9"/>
      <color theme="0"/>
      <name val="Calibri"/>
      <family val="3"/>
    </font>
    <font>
      <sz val="10"/>
      <color theme="1"/>
      <name val="Calibri"/>
      <family val="3"/>
    </font>
    <font>
      <sz val="8"/>
      <name val="Calibri"/>
      <family val="3"/>
    </font>
    <font>
      <sz val="8"/>
      <color theme="1"/>
      <name val="Calibri"/>
      <family val="3"/>
    </font>
    <font>
      <sz val="12"/>
      <color rgb="FFFF0000"/>
      <name val="ＭＳ Ｐゴシック"/>
      <family val="3"/>
    </font>
    <font>
      <b/>
      <sz val="14"/>
      <color theme="1"/>
      <name val="HGｺﾞｼｯｸM"/>
      <family val="3"/>
    </font>
    <font>
      <sz val="11"/>
      <color theme="1"/>
      <name val="HGｺﾞｼｯｸM"/>
      <family val="3"/>
    </font>
    <font>
      <sz val="10"/>
      <color theme="1"/>
      <name val="HGｺﾞｼｯｸM"/>
      <family val="3"/>
    </font>
    <font>
      <b/>
      <sz val="10"/>
      <color theme="1"/>
      <name val="HGｺﾞｼｯｸM"/>
      <family val="3"/>
    </font>
    <font>
      <sz val="10.5"/>
      <color theme="1"/>
      <name val="HGｺﾞｼｯｸM"/>
      <family val="3"/>
    </font>
    <font>
      <sz val="10.5"/>
      <color theme="1"/>
      <name val="HGP行書体"/>
      <family val="4"/>
    </font>
    <font>
      <sz val="6"/>
      <color theme="1"/>
      <name val="HGｺﾞｼｯｸM"/>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bgColor indexed="64"/>
      </patternFill>
    </fill>
    <fill>
      <patternFill patternType="solid">
        <fgColor rgb="FFC0C0C0"/>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hair"/>
    </border>
    <border>
      <left>
        <color indexed="63"/>
      </left>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thin"/>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style="thin"/>
      <top style="hair"/>
      <bottom style="hair"/>
    </border>
    <border>
      <left style="hair"/>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left style="hair"/>
      <right style="hair"/>
      <top style="hair"/>
      <bottom>
        <color indexed="63"/>
      </bottom>
    </border>
    <border>
      <left style="hair"/>
      <right style="thin"/>
      <top style="hair"/>
      <bottom>
        <color indexed="63"/>
      </bottom>
    </border>
    <border>
      <left style="thin"/>
      <right>
        <color indexed="63"/>
      </right>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color indexed="63"/>
      </top>
      <bottom style="hair"/>
    </border>
    <border>
      <left style="hair"/>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hair"/>
      <top style="thin"/>
      <bottom style="thin"/>
    </border>
    <border>
      <left style="hair"/>
      <right>
        <color indexed="63"/>
      </right>
      <top style="thin"/>
      <bottom style="thin"/>
    </border>
    <border>
      <left style="hair"/>
      <right style="thin"/>
      <top style="thin"/>
      <bottom>
        <color indexed="63"/>
      </bottom>
    </border>
    <border>
      <left>
        <color indexed="63"/>
      </left>
      <right style="hair"/>
      <top style="thin"/>
      <bottom style="hair"/>
    </border>
    <border>
      <left>
        <color indexed="63"/>
      </left>
      <right style="hair"/>
      <top style="hair"/>
      <bottom>
        <color indexed="63"/>
      </bottom>
    </border>
    <border>
      <left style="hair"/>
      <right style="hair"/>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style="medium">
        <color rgb="FFFF0000"/>
      </top>
      <bottom style="hair"/>
    </border>
    <border>
      <left style="hair"/>
      <right style="hair"/>
      <top style="medium">
        <color rgb="FFFF0000"/>
      </top>
      <bottom style="hair"/>
    </border>
    <border>
      <left>
        <color indexed="63"/>
      </left>
      <right style="hair"/>
      <top style="hair"/>
      <bottom style="medium">
        <color rgb="FFFF0000"/>
      </bottom>
    </border>
    <border>
      <left style="hair"/>
      <right style="hair"/>
      <top style="hair"/>
      <bottom style="medium">
        <color rgb="FFFF0000"/>
      </bottom>
    </border>
    <border>
      <left style="hair"/>
      <right style="hair"/>
      <top>
        <color indexed="63"/>
      </top>
      <bottom style="medium">
        <color rgb="FFFF0000"/>
      </bottom>
    </border>
    <border>
      <left style="hair"/>
      <right>
        <color indexed="63"/>
      </right>
      <top style="hair"/>
      <bottom style="hair"/>
    </border>
    <border>
      <left style="thin"/>
      <right style="hair"/>
      <top style="thin"/>
      <bottom style="thin"/>
    </border>
    <border>
      <left style="thin"/>
      <right style="hair"/>
      <top>
        <color indexed="63"/>
      </top>
      <bottom style="hair"/>
    </border>
    <border>
      <left style="thin"/>
      <right style="hair"/>
      <top style="hair"/>
      <bottom style="thin"/>
    </border>
    <border>
      <left style="hair"/>
      <right>
        <color indexed="63"/>
      </right>
      <top style="hair"/>
      <bottom style="thin"/>
    </border>
    <border>
      <left style="hair"/>
      <right>
        <color indexed="63"/>
      </right>
      <top style="thin"/>
      <bottom>
        <color indexed="63"/>
      </bottom>
    </border>
    <border>
      <left style="hair"/>
      <right>
        <color indexed="63"/>
      </right>
      <top style="medium">
        <color rgb="FFFF0000"/>
      </top>
      <bottom style="hair"/>
    </border>
    <border>
      <left style="hair"/>
      <right>
        <color indexed="63"/>
      </right>
      <top style="hair"/>
      <bottom style="medium">
        <color rgb="FFFF0000"/>
      </bottom>
    </border>
    <border>
      <left style="hair"/>
      <right>
        <color indexed="63"/>
      </right>
      <top>
        <color indexed="63"/>
      </top>
      <bottom style="thin"/>
    </border>
    <border>
      <left style="thin"/>
      <right style="hair"/>
      <top style="thin"/>
      <bottom>
        <color indexed="63"/>
      </bottom>
    </border>
    <border>
      <left style="thin"/>
      <right style="hair"/>
      <top style="medium">
        <color rgb="FFFF0000"/>
      </top>
      <bottom style="hair"/>
    </border>
    <border>
      <left style="hair"/>
      <right style="thin"/>
      <top style="medium">
        <color rgb="FFFF0000"/>
      </top>
      <bottom style="hair"/>
    </border>
    <border>
      <left style="thin"/>
      <right style="hair"/>
      <top>
        <color indexed="63"/>
      </top>
      <bottom style="medium">
        <color rgb="FFFF0000"/>
      </bottom>
    </border>
    <border>
      <left style="hair"/>
      <right style="thin"/>
      <top style="hair"/>
      <bottom style="medium">
        <color rgb="FFFF0000"/>
      </bottom>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hair"/>
      <bottom style="thin"/>
    </border>
    <border>
      <left>
        <color indexed="63"/>
      </left>
      <right>
        <color indexed="63"/>
      </right>
      <top>
        <color indexed="63"/>
      </top>
      <bottom style="hair"/>
    </border>
    <border>
      <left style="medium">
        <color rgb="FFFF0000"/>
      </left>
      <right style="hair"/>
      <top/>
      <bottom style="hair"/>
    </border>
    <border>
      <left style="hair"/>
      <right style="medium">
        <color rgb="FFFF0000"/>
      </right>
      <top style="hair"/>
      <bottom style="hair"/>
    </border>
    <border>
      <left>
        <color indexed="63"/>
      </left>
      <right style="thin"/>
      <top style="hair"/>
      <bottom style="hair"/>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50" fillId="0" borderId="0" applyFont="0" applyFill="0" applyBorder="0" applyAlignment="0" applyProtection="0"/>
    <xf numFmtId="0" fontId="5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50" fillId="0" borderId="0" applyFont="0" applyFill="0" applyBorder="0" applyAlignment="0" applyProtection="0"/>
    <xf numFmtId="38" fontId="0" fillId="0" borderId="0" applyFont="0" applyFill="0" applyBorder="0" applyAlignment="0" applyProtection="0"/>
    <xf numFmtId="38" fontId="5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50" fillId="0" borderId="0" applyFont="0" applyFill="0" applyBorder="0" applyAlignment="0" applyProtection="0"/>
    <xf numFmtId="8" fontId="50" fillId="0" borderId="0" applyFont="0" applyFill="0" applyBorder="0" applyAlignment="0" applyProtection="0"/>
    <xf numFmtId="0" fontId="65" fillId="31" borderId="4" applyNumberFormat="0" applyAlignment="0" applyProtection="0"/>
    <xf numFmtId="0" fontId="50" fillId="0" borderId="0">
      <alignment vertical="center"/>
      <protection/>
    </xf>
    <xf numFmtId="0" fontId="2" fillId="0" borderId="0">
      <alignment/>
      <protection/>
    </xf>
    <xf numFmtId="0" fontId="5" fillId="0" borderId="0">
      <alignment/>
      <protection/>
    </xf>
    <xf numFmtId="0" fontId="66" fillId="32" borderId="0" applyNumberFormat="0" applyBorder="0" applyAlignment="0" applyProtection="0"/>
  </cellStyleXfs>
  <cellXfs count="42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4" fillId="0" borderId="10" xfId="0" applyFont="1" applyBorder="1" applyAlignment="1">
      <alignment/>
    </xf>
    <xf numFmtId="0" fontId="4" fillId="0" borderId="0" xfId="0" applyFont="1" applyBorder="1" applyAlignment="1">
      <alignment/>
    </xf>
    <xf numFmtId="0" fontId="0" fillId="0" borderId="0" xfId="0" applyBorder="1" applyAlignment="1">
      <alignment/>
    </xf>
    <xf numFmtId="0" fontId="2" fillId="0" borderId="11" xfId="0" applyFont="1" applyBorder="1" applyAlignment="1">
      <alignment/>
    </xf>
    <xf numFmtId="49" fontId="0" fillId="33" borderId="10" xfId="0" applyNumberFormat="1" applyFont="1" applyFill="1" applyBorder="1" applyAlignment="1">
      <alignment vertical="top"/>
    </xf>
    <xf numFmtId="0" fontId="0" fillId="33" borderId="11" xfId="0" applyFont="1" applyFill="1" applyBorder="1" applyAlignment="1">
      <alignment/>
    </xf>
    <xf numFmtId="0" fontId="0" fillId="0" borderId="12" xfId="64" applyFont="1" applyBorder="1">
      <alignment/>
      <protection/>
    </xf>
    <xf numFmtId="0" fontId="0" fillId="0" borderId="13" xfId="64" applyFont="1" applyBorder="1">
      <alignment/>
      <protection/>
    </xf>
    <xf numFmtId="0" fontId="0" fillId="0" borderId="14" xfId="64" applyFont="1" applyBorder="1" applyAlignment="1">
      <alignment horizontal="centerContinuous"/>
      <protection/>
    </xf>
    <xf numFmtId="0" fontId="0" fillId="0" borderId="15" xfId="64" applyFont="1" applyBorder="1" applyAlignment="1">
      <alignment horizontal="center"/>
      <protection/>
    </xf>
    <xf numFmtId="0" fontId="0" fillId="0" borderId="16" xfId="64" applyFont="1" applyBorder="1" applyAlignment="1">
      <alignment horizontal="center"/>
      <protection/>
    </xf>
    <xf numFmtId="0" fontId="0" fillId="0" borderId="17" xfId="64" applyFont="1" applyBorder="1">
      <alignment/>
      <protection/>
    </xf>
    <xf numFmtId="0" fontId="0" fillId="0" borderId="18" xfId="64" applyFont="1" applyFill="1" applyBorder="1">
      <alignment/>
      <protection/>
    </xf>
    <xf numFmtId="3" fontId="0" fillId="0" borderId="18" xfId="63" applyNumberFormat="1" applyFont="1" applyBorder="1" applyAlignment="1">
      <alignment horizontal="right"/>
      <protection/>
    </xf>
    <xf numFmtId="0" fontId="2" fillId="0" borderId="0" xfId="64" applyFont="1" applyBorder="1">
      <alignment/>
      <protection/>
    </xf>
    <xf numFmtId="0" fontId="0" fillId="0" borderId="0" xfId="64" applyFont="1" applyFill="1" applyBorder="1">
      <alignment/>
      <protection/>
    </xf>
    <xf numFmtId="3" fontId="0" fillId="0" borderId="0" xfId="63" applyNumberFormat="1" applyFont="1" applyBorder="1" applyAlignment="1">
      <alignment horizontal="right"/>
      <protection/>
    </xf>
    <xf numFmtId="0" fontId="0" fillId="0" borderId="0" xfId="64" applyFont="1" applyFill="1" applyBorder="1" applyAlignment="1">
      <alignment/>
      <protection/>
    </xf>
    <xf numFmtId="0" fontId="0" fillId="0" borderId="0" xfId="0" applyBorder="1" applyAlignment="1">
      <alignment/>
    </xf>
    <xf numFmtId="0" fontId="4" fillId="0" borderId="0" xfId="0" applyFont="1" applyAlignment="1">
      <alignment/>
    </xf>
    <xf numFmtId="0" fontId="2" fillId="0" borderId="0" xfId="0" applyFont="1" applyAlignment="1">
      <alignment vertical="center"/>
    </xf>
    <xf numFmtId="0" fontId="2" fillId="0" borderId="10" xfId="0" applyFont="1" applyFill="1" applyBorder="1" applyAlignment="1">
      <alignment horizontal="right" vertical="center"/>
    </xf>
    <xf numFmtId="0" fontId="4" fillId="0" borderId="11" xfId="0" applyFont="1" applyFill="1" applyBorder="1" applyAlignment="1">
      <alignment horizontal="center" vertical="center"/>
    </xf>
    <xf numFmtId="49" fontId="5" fillId="0" borderId="19" xfId="0" applyNumberFormat="1" applyFont="1" applyFill="1" applyBorder="1" applyAlignment="1">
      <alignment horizontal="right"/>
    </xf>
    <xf numFmtId="49" fontId="5" fillId="0" borderId="20" xfId="0" applyNumberFormat="1" applyFont="1" applyFill="1" applyBorder="1" applyAlignment="1">
      <alignment horizontal="right"/>
    </xf>
    <xf numFmtId="49" fontId="6" fillId="0" borderId="20" xfId="0" applyNumberFormat="1" applyFont="1" applyFill="1" applyBorder="1" applyAlignment="1">
      <alignment horizontal="right"/>
    </xf>
    <xf numFmtId="176" fontId="6" fillId="0" borderId="20" xfId="48" applyNumberFormat="1" applyFont="1" applyFill="1" applyBorder="1" applyAlignment="1">
      <alignment horizontal="right"/>
    </xf>
    <xf numFmtId="0" fontId="5" fillId="0" borderId="21" xfId="0" applyFont="1" applyFill="1" applyBorder="1" applyAlignment="1">
      <alignment horizontal="left"/>
    </xf>
    <xf numFmtId="0" fontId="2" fillId="0" borderId="0" xfId="64" applyFont="1" applyFill="1" applyAlignment="1">
      <alignment vertical="center"/>
      <protection/>
    </xf>
    <xf numFmtId="0" fontId="7" fillId="0" borderId="0" xfId="64" applyFont="1" applyFill="1" applyAlignment="1">
      <alignment vertical="center"/>
      <protection/>
    </xf>
    <xf numFmtId="0" fontId="5" fillId="0" borderId="0" xfId="64" applyAlignment="1">
      <alignment vertical="center"/>
      <protection/>
    </xf>
    <xf numFmtId="0" fontId="6" fillId="0" borderId="0" xfId="64" applyFont="1" applyAlignment="1">
      <alignment vertical="center"/>
      <protection/>
    </xf>
    <xf numFmtId="0" fontId="7" fillId="0" borderId="0" xfId="64" applyFont="1" applyBorder="1" applyAlignment="1">
      <alignment horizontal="left" vertical="center"/>
      <protection/>
    </xf>
    <xf numFmtId="0" fontId="2" fillId="0" borderId="0" xfId="64" applyFont="1" applyFill="1" applyAlignment="1">
      <alignment horizontal="center" vertical="center"/>
      <protection/>
    </xf>
    <xf numFmtId="0" fontId="2" fillId="0" borderId="0" xfId="64" applyFont="1" applyAlignment="1">
      <alignment horizontal="right" vertical="center"/>
      <protection/>
    </xf>
    <xf numFmtId="0" fontId="2" fillId="0" borderId="22" xfId="64" applyFont="1" applyBorder="1" applyAlignment="1">
      <alignment horizontal="left" vertical="center"/>
      <protection/>
    </xf>
    <xf numFmtId="0" fontId="8" fillId="0" borderId="12" xfId="64" applyFont="1" applyBorder="1" applyAlignment="1">
      <alignment vertical="center"/>
      <protection/>
    </xf>
    <xf numFmtId="0" fontId="8" fillId="0" borderId="13" xfId="64" applyFont="1" applyFill="1" applyBorder="1" applyAlignment="1">
      <alignment horizontal="left" vertical="center"/>
      <protection/>
    </xf>
    <xf numFmtId="0" fontId="8" fillId="0" borderId="23" xfId="64" applyFont="1" applyBorder="1" applyAlignment="1">
      <alignment vertical="center"/>
      <protection/>
    </xf>
    <xf numFmtId="0" fontId="8" fillId="0" borderId="0" xfId="64" applyFont="1" applyAlignment="1">
      <alignment vertical="center"/>
      <protection/>
    </xf>
    <xf numFmtId="0" fontId="8" fillId="0" borderId="24" xfId="64" applyFont="1" applyBorder="1" applyAlignment="1">
      <alignment horizontal="center" vertical="center"/>
      <protection/>
    </xf>
    <xf numFmtId="0" fontId="8" fillId="0" borderId="25" xfId="64" applyFont="1" applyBorder="1" applyAlignment="1">
      <alignment horizontal="center" vertical="center"/>
      <protection/>
    </xf>
    <xf numFmtId="0" fontId="8" fillId="0" borderId="26" xfId="64" applyFont="1" applyBorder="1" applyAlignment="1">
      <alignment horizontal="center" vertical="center"/>
      <protection/>
    </xf>
    <xf numFmtId="0" fontId="9" fillId="0" borderId="0" xfId="64" applyFont="1" applyAlignment="1">
      <alignment vertical="center"/>
      <protection/>
    </xf>
    <xf numFmtId="49" fontId="8" fillId="33" borderId="27" xfId="0" applyNumberFormat="1" applyFont="1" applyFill="1" applyBorder="1" applyAlignment="1">
      <alignment horizontal="left" vertical="center"/>
    </xf>
    <xf numFmtId="0" fontId="8" fillId="33" borderId="28" xfId="0" applyFont="1" applyFill="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18" xfId="64" applyFont="1" applyBorder="1" applyAlignment="1">
      <alignment horizontal="center" vertical="center"/>
      <protection/>
    </xf>
    <xf numFmtId="0" fontId="8" fillId="0" borderId="31" xfId="64" applyFont="1" applyBorder="1" applyAlignment="1">
      <alignment horizontal="center" vertical="center"/>
      <protection/>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67" fillId="0" borderId="34" xfId="0" applyFont="1" applyFill="1" applyBorder="1" applyAlignment="1">
      <alignment horizontal="center" vertical="center"/>
    </xf>
    <xf numFmtId="0" fontId="67" fillId="0" borderId="35" xfId="0" applyFont="1" applyFill="1" applyBorder="1" applyAlignment="1">
      <alignment horizontal="left" vertical="center"/>
    </xf>
    <xf numFmtId="176" fontId="8" fillId="0" borderId="18" xfId="63" applyNumberFormat="1" applyFont="1" applyBorder="1" applyAlignment="1">
      <alignment horizontal="right" vertical="center"/>
      <protection/>
    </xf>
    <xf numFmtId="0" fontId="8" fillId="33" borderId="27" xfId="64" applyFont="1" applyFill="1" applyBorder="1" applyAlignment="1">
      <alignment horizontal="left" vertical="center"/>
      <protection/>
    </xf>
    <xf numFmtId="0" fontId="8" fillId="0" borderId="29" xfId="0" applyFont="1" applyFill="1" applyBorder="1" applyAlignment="1">
      <alignment horizontal="left" vertical="center"/>
    </xf>
    <xf numFmtId="0" fontId="8" fillId="0" borderId="29" xfId="64" applyFont="1" applyBorder="1" applyAlignment="1">
      <alignment horizontal="left" vertical="center" wrapText="1"/>
      <protection/>
    </xf>
    <xf numFmtId="0" fontId="8" fillId="0" borderId="29" xfId="64" applyFont="1" applyFill="1" applyBorder="1" applyAlignment="1">
      <alignment horizontal="left" vertical="center"/>
      <protection/>
    </xf>
    <xf numFmtId="0" fontId="8" fillId="0" borderId="30" xfId="0" applyFont="1" applyFill="1" applyBorder="1" applyAlignment="1">
      <alignment horizontal="left" vertical="center" wrapText="1"/>
    </xf>
    <xf numFmtId="0" fontId="8" fillId="0" borderId="36" xfId="64" applyFont="1" applyBorder="1" applyAlignment="1">
      <alignment vertical="center"/>
      <protection/>
    </xf>
    <xf numFmtId="0" fontId="8" fillId="0" borderId="37" xfId="64" applyFont="1" applyFill="1" applyBorder="1" applyAlignment="1">
      <alignment vertical="center"/>
      <protection/>
    </xf>
    <xf numFmtId="176" fontId="8" fillId="0" borderId="38" xfId="63" applyNumberFormat="1" applyFont="1" applyBorder="1" applyAlignment="1">
      <alignment horizontal="right" vertical="center"/>
      <protection/>
    </xf>
    <xf numFmtId="0" fontId="8" fillId="0" borderId="39" xfId="64" applyFont="1" applyBorder="1" applyAlignment="1">
      <alignment horizontal="left" vertical="center"/>
      <protection/>
    </xf>
    <xf numFmtId="0" fontId="8" fillId="0" borderId="32" xfId="0" applyFont="1" applyFill="1" applyBorder="1" applyAlignment="1">
      <alignment horizontal="left" vertical="center" wrapText="1"/>
    </xf>
    <xf numFmtId="0" fontId="8" fillId="0" borderId="33" xfId="0" applyFont="1" applyFill="1" applyBorder="1" applyAlignment="1">
      <alignment horizontal="left" vertical="center" wrapText="1"/>
    </xf>
    <xf numFmtId="176" fontId="8" fillId="0" borderId="40" xfId="63" applyNumberFormat="1" applyFont="1" applyBorder="1" applyAlignment="1">
      <alignment horizontal="right" vertical="center"/>
      <protection/>
    </xf>
    <xf numFmtId="0" fontId="8" fillId="0" borderId="21" xfId="64" applyFont="1" applyBorder="1" applyAlignment="1">
      <alignment vertical="center"/>
      <protection/>
    </xf>
    <xf numFmtId="0" fontId="8" fillId="0" borderId="0" xfId="64" applyFont="1" applyAlignment="1">
      <alignment horizontal="right" vertical="center"/>
      <protection/>
    </xf>
    <xf numFmtId="0" fontId="8" fillId="33" borderId="41" xfId="64" applyFont="1" applyFill="1" applyBorder="1" applyAlignment="1">
      <alignment horizontal="left" vertical="center"/>
      <protection/>
    </xf>
    <xf numFmtId="0" fontId="8" fillId="33" borderId="42" xfId="64" applyNumberFormat="1" applyFont="1" applyFill="1" applyBorder="1" applyAlignment="1">
      <alignment horizontal="left" vertical="center" wrapText="1"/>
      <protection/>
    </xf>
    <xf numFmtId="0" fontId="8" fillId="0" borderId="43" xfId="64" applyFont="1" applyBorder="1" applyAlignment="1">
      <alignment horizontal="left" vertical="center"/>
      <protection/>
    </xf>
    <xf numFmtId="0" fontId="8" fillId="0" borderId="0" xfId="64" applyFont="1" applyBorder="1" applyAlignment="1">
      <alignment horizontal="left" vertical="center"/>
      <protection/>
    </xf>
    <xf numFmtId="0" fontId="8" fillId="0" borderId="30" xfId="64" applyFont="1" applyBorder="1" applyAlignment="1">
      <alignment horizontal="left" vertical="center"/>
      <protection/>
    </xf>
    <xf numFmtId="0" fontId="67" fillId="0" borderId="34" xfId="0" applyFont="1" applyBorder="1" applyAlignment="1">
      <alignment horizontal="center" vertical="center"/>
    </xf>
    <xf numFmtId="0" fontId="67" fillId="0" borderId="35" xfId="0" applyFont="1" applyBorder="1" applyAlignment="1">
      <alignment horizontal="left" vertical="center"/>
    </xf>
    <xf numFmtId="0" fontId="8" fillId="0" borderId="44" xfId="0" applyFont="1" applyFill="1" applyBorder="1" applyAlignment="1">
      <alignment horizontal="left" vertical="center"/>
    </xf>
    <xf numFmtId="0" fontId="8" fillId="0" borderId="45" xfId="0" applyFont="1" applyBorder="1" applyAlignment="1">
      <alignment horizontal="left" vertical="center" wrapText="1"/>
    </xf>
    <xf numFmtId="0" fontId="8" fillId="0" borderId="16" xfId="0" applyFont="1" applyBorder="1" applyAlignment="1">
      <alignment horizontal="left" vertical="center" wrapText="1"/>
    </xf>
    <xf numFmtId="0" fontId="8" fillId="0" borderId="46" xfId="0" applyFont="1" applyBorder="1" applyAlignment="1">
      <alignment horizontal="left" vertical="center" wrapText="1"/>
    </xf>
    <xf numFmtId="0" fontId="8" fillId="0" borderId="43" xfId="0" applyFont="1" applyBorder="1" applyAlignment="1">
      <alignment horizontal="left" vertical="center"/>
    </xf>
    <xf numFmtId="0" fontId="8" fillId="0" borderId="0" xfId="0" applyFont="1" applyAlignment="1">
      <alignment horizontal="left" vertical="center"/>
    </xf>
    <xf numFmtId="0" fontId="8" fillId="0" borderId="41" xfId="64" applyFont="1" applyBorder="1" applyAlignment="1">
      <alignment horizontal="left" vertical="center" wrapText="1"/>
      <protection/>
    </xf>
    <xf numFmtId="0" fontId="8" fillId="0" borderId="42" xfId="64" applyFont="1" applyBorder="1" applyAlignment="1">
      <alignment horizontal="left" vertical="center" wrapText="1"/>
      <protection/>
    </xf>
    <xf numFmtId="0" fontId="8" fillId="0" borderId="44" xfId="0" applyFont="1" applyBorder="1" applyAlignment="1">
      <alignment horizontal="left" vertical="center" wrapText="1"/>
    </xf>
    <xf numFmtId="0" fontId="8" fillId="0" borderId="41" xfId="64" applyFont="1" applyBorder="1" applyAlignment="1">
      <alignment horizontal="left" vertical="center"/>
      <protection/>
    </xf>
    <xf numFmtId="0" fontId="8" fillId="0" borderId="42" xfId="64" applyFont="1" applyBorder="1" applyAlignment="1">
      <alignment horizontal="left" vertical="center"/>
      <protection/>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16" xfId="0" applyFont="1" applyBorder="1" applyAlignment="1">
      <alignment horizontal="left" vertical="center"/>
    </xf>
    <xf numFmtId="0" fontId="8" fillId="0" borderId="46" xfId="0" applyFont="1" applyBorder="1" applyAlignment="1">
      <alignment horizontal="left" vertical="center"/>
    </xf>
    <xf numFmtId="0" fontId="8" fillId="0" borderId="36" xfId="64" applyFont="1" applyBorder="1" applyAlignment="1">
      <alignment horizontal="right" vertical="center"/>
      <protection/>
    </xf>
    <xf numFmtId="0" fontId="8" fillId="0" borderId="37" xfId="64" applyFont="1" applyBorder="1" applyAlignment="1">
      <alignment horizontal="left" vertical="center"/>
      <protection/>
    </xf>
    <xf numFmtId="0" fontId="8" fillId="0" borderId="39" xfId="64" applyFont="1" applyBorder="1" applyAlignment="1">
      <alignment vertical="center"/>
      <protection/>
    </xf>
    <xf numFmtId="0" fontId="8" fillId="0" borderId="47" xfId="64" applyFont="1" applyBorder="1" applyAlignment="1">
      <alignment vertical="center" shrinkToFit="1"/>
      <protection/>
    </xf>
    <xf numFmtId="49" fontId="8" fillId="0" borderId="0" xfId="64" applyNumberFormat="1" applyFont="1" applyBorder="1" applyAlignment="1">
      <alignment horizontal="left" vertical="center"/>
      <protection/>
    </xf>
    <xf numFmtId="0" fontId="8" fillId="0" borderId="48" xfId="64" applyFont="1" applyBorder="1" applyAlignment="1">
      <alignment vertical="center"/>
      <protection/>
    </xf>
    <xf numFmtId="176" fontId="8" fillId="0" borderId="48" xfId="64" applyNumberFormat="1" applyFont="1" applyBorder="1" applyAlignment="1">
      <alignment horizontal="right" vertical="center"/>
      <protection/>
    </xf>
    <xf numFmtId="0" fontId="8" fillId="0" borderId="48" xfId="64" applyFont="1" applyBorder="1" applyAlignment="1">
      <alignment vertical="center" shrinkToFit="1"/>
      <protection/>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49" xfId="64" applyFont="1" applyBorder="1" applyAlignment="1">
      <alignment horizontal="left" vertical="center"/>
      <protection/>
    </xf>
    <xf numFmtId="49" fontId="8" fillId="0" borderId="22" xfId="64" applyNumberFormat="1" applyFont="1" applyBorder="1" applyAlignment="1">
      <alignment horizontal="left" vertical="center"/>
      <protection/>
    </xf>
    <xf numFmtId="0" fontId="8" fillId="0" borderId="22" xfId="64" applyFont="1" applyBorder="1" applyAlignment="1">
      <alignment horizontal="left" vertical="center"/>
      <protection/>
    </xf>
    <xf numFmtId="0" fontId="8" fillId="0" borderId="50" xfId="64" applyFont="1" applyBorder="1" applyAlignment="1">
      <alignment horizontal="left" vertical="center"/>
      <protection/>
    </xf>
    <xf numFmtId="176" fontId="8" fillId="0" borderId="20" xfId="64" applyNumberFormat="1" applyFont="1" applyBorder="1" applyAlignment="1">
      <alignment vertical="center"/>
      <protection/>
    </xf>
    <xf numFmtId="0" fontId="8" fillId="0" borderId="50" xfId="64" applyFont="1" applyBorder="1" applyAlignment="1">
      <alignment vertical="center" shrinkToFit="1"/>
      <protection/>
    </xf>
    <xf numFmtId="3" fontId="5" fillId="0" borderId="0" xfId="64" applyNumberFormat="1" applyAlignment="1">
      <alignment vertical="center"/>
      <protection/>
    </xf>
    <xf numFmtId="0" fontId="8" fillId="0" borderId="0" xfId="0" applyFont="1" applyFill="1" applyBorder="1" applyAlignment="1">
      <alignment vertical="center"/>
    </xf>
    <xf numFmtId="56"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8" fillId="0" borderId="0" xfId="0" applyFont="1" applyFill="1" applyBorder="1" applyAlignment="1">
      <alignment horizontal="right" vertical="center"/>
    </xf>
    <xf numFmtId="56" fontId="8" fillId="34" borderId="51" xfId="0" applyNumberFormat="1" applyFont="1" applyFill="1" applyBorder="1" applyAlignment="1">
      <alignment horizontal="center" vertical="center"/>
    </xf>
    <xf numFmtId="56" fontId="8" fillId="34" borderId="40" xfId="0" applyNumberFormat="1" applyFont="1" applyFill="1" applyBorder="1" applyAlignment="1">
      <alignment horizontal="center" vertical="center"/>
    </xf>
    <xf numFmtId="0" fontId="8" fillId="34" borderId="40" xfId="0" applyFont="1" applyFill="1" applyBorder="1" applyAlignment="1">
      <alignment horizontal="center" vertical="center"/>
    </xf>
    <xf numFmtId="0" fontId="8" fillId="34" borderId="52" xfId="0" applyFont="1" applyFill="1" applyBorder="1" applyAlignment="1">
      <alignment horizontal="center" vertical="center"/>
    </xf>
    <xf numFmtId="0" fontId="8" fillId="34" borderId="53" xfId="0" applyFont="1" applyFill="1" applyBorder="1" applyAlignment="1">
      <alignment horizontal="center" vertical="center"/>
    </xf>
    <xf numFmtId="49" fontId="8" fillId="35" borderId="15" xfId="0" applyNumberFormat="1" applyFont="1" applyFill="1" applyBorder="1" applyAlignment="1">
      <alignment horizontal="right" vertical="center"/>
    </xf>
    <xf numFmtId="49" fontId="8" fillId="35" borderId="16" xfId="0" applyNumberFormat="1" applyFont="1" applyFill="1" applyBorder="1" applyAlignment="1">
      <alignment horizontal="right" vertical="center"/>
    </xf>
    <xf numFmtId="176" fontId="8" fillId="35" borderId="16" xfId="50" applyNumberFormat="1" applyFont="1" applyFill="1" applyBorder="1" applyAlignment="1">
      <alignment horizontal="right" vertical="center"/>
    </xf>
    <xf numFmtId="176" fontId="8" fillId="0" borderId="16" xfId="50" applyNumberFormat="1" applyFont="1" applyFill="1" applyBorder="1" applyAlignment="1">
      <alignment horizontal="right" vertical="center"/>
    </xf>
    <xf numFmtId="0" fontId="8" fillId="35" borderId="16" xfId="0" applyNumberFormat="1" applyFont="1" applyFill="1" applyBorder="1" applyAlignment="1">
      <alignment horizontal="center" vertical="center"/>
    </xf>
    <xf numFmtId="0" fontId="67" fillId="0" borderId="12" xfId="0" applyFont="1" applyFill="1" applyBorder="1" applyAlignment="1">
      <alignment horizontal="center" vertical="center"/>
    </xf>
    <xf numFmtId="0" fontId="67" fillId="0" borderId="54" xfId="0" applyFont="1" applyFill="1" applyBorder="1" applyAlignment="1">
      <alignment vertical="center"/>
    </xf>
    <xf numFmtId="176" fontId="8" fillId="0" borderId="26" xfId="50" applyNumberFormat="1" applyFont="1" applyFill="1" applyBorder="1" applyAlignment="1">
      <alignment vertical="center"/>
    </xf>
    <xf numFmtId="49" fontId="8" fillId="35" borderId="35" xfId="0" applyNumberFormat="1" applyFont="1" applyFill="1" applyBorder="1" applyAlignment="1">
      <alignment horizontal="right" vertical="center"/>
    </xf>
    <xf numFmtId="49" fontId="8" fillId="35" borderId="18" xfId="0" applyNumberFormat="1" applyFont="1" applyFill="1" applyBorder="1" applyAlignment="1">
      <alignment horizontal="right" vertical="center"/>
    </xf>
    <xf numFmtId="176" fontId="8" fillId="35" borderId="18" xfId="50" applyNumberFormat="1" applyFont="1" applyFill="1" applyBorder="1" applyAlignment="1">
      <alignment horizontal="right" vertical="center"/>
    </xf>
    <xf numFmtId="0" fontId="67" fillId="0" borderId="35" xfId="0" applyFont="1" applyFill="1" applyBorder="1" applyAlignment="1">
      <alignment vertical="center"/>
    </xf>
    <xf numFmtId="176" fontId="8" fillId="0" borderId="31" xfId="50" applyNumberFormat="1" applyFont="1" applyFill="1" applyBorder="1" applyAlignment="1">
      <alignment vertical="center"/>
    </xf>
    <xf numFmtId="0" fontId="67" fillId="0" borderId="36" xfId="0" applyFont="1" applyFill="1" applyBorder="1" applyAlignment="1">
      <alignment horizontal="center" vertical="center"/>
    </xf>
    <xf numFmtId="0" fontId="67" fillId="0" borderId="37" xfId="0" applyFont="1" applyFill="1" applyBorder="1" applyAlignment="1">
      <alignment vertical="center"/>
    </xf>
    <xf numFmtId="176" fontId="8" fillId="0" borderId="39" xfId="50" applyNumberFormat="1" applyFont="1" applyFill="1" applyBorder="1" applyAlignment="1">
      <alignment vertical="center"/>
    </xf>
    <xf numFmtId="0" fontId="67" fillId="0" borderId="48" xfId="0" applyFont="1" applyFill="1" applyBorder="1" applyAlignment="1">
      <alignment horizontal="center" vertical="center"/>
    </xf>
    <xf numFmtId="0" fontId="67" fillId="0" borderId="51" xfId="0" applyFont="1" applyFill="1" applyBorder="1" applyAlignment="1">
      <alignment vertical="center"/>
    </xf>
    <xf numFmtId="38" fontId="8" fillId="0" borderId="52" xfId="50" applyFont="1" applyFill="1" applyBorder="1" applyAlignment="1">
      <alignment vertical="center"/>
    </xf>
    <xf numFmtId="176" fontId="8" fillId="0" borderId="21" xfId="0" applyNumberFormat="1" applyFont="1" applyFill="1" applyBorder="1" applyAlignment="1">
      <alignment vertical="center"/>
    </xf>
    <xf numFmtId="38" fontId="8" fillId="0" borderId="0" xfId="0" applyNumberFormat="1" applyFont="1" applyFill="1" applyBorder="1" applyAlignment="1">
      <alignment vertical="center"/>
    </xf>
    <xf numFmtId="0" fontId="8" fillId="34" borderId="47" xfId="0" applyFont="1" applyFill="1" applyBorder="1" applyAlignment="1">
      <alignment horizontal="center" vertical="center"/>
    </xf>
    <xf numFmtId="0" fontId="67" fillId="0" borderId="35" xfId="0" applyFont="1" applyBorder="1" applyAlignment="1">
      <alignment vertical="center"/>
    </xf>
    <xf numFmtId="176" fontId="8" fillId="0" borderId="46" xfId="50" applyNumberFormat="1" applyFont="1" applyFill="1" applyBorder="1" applyAlignment="1">
      <alignment vertical="center"/>
    </xf>
    <xf numFmtId="0" fontId="67" fillId="0" borderId="36" xfId="0" applyFont="1" applyBorder="1" applyAlignment="1">
      <alignment horizontal="center" vertical="center"/>
    </xf>
    <xf numFmtId="0" fontId="67" fillId="0" borderId="37" xfId="0" applyFont="1" applyBorder="1" applyAlignment="1">
      <alignment vertical="center"/>
    </xf>
    <xf numFmtId="176" fontId="8" fillId="0" borderId="47" xfId="50" applyNumberFormat="1" applyFont="1" applyFill="1" applyBorder="1" applyAlignment="1">
      <alignment vertical="center"/>
    </xf>
    <xf numFmtId="38" fontId="8" fillId="0" borderId="0" xfId="50" applyFont="1" applyFill="1" applyBorder="1" applyAlignment="1">
      <alignment vertical="center"/>
    </xf>
    <xf numFmtId="0" fontId="8" fillId="0" borderId="0" xfId="0" applyFont="1" applyFill="1" applyBorder="1" applyAlignment="1">
      <alignment horizontal="left" vertical="center"/>
    </xf>
    <xf numFmtId="49" fontId="8" fillId="35" borderId="55" xfId="0" applyNumberFormat="1" applyFont="1" applyFill="1" applyBorder="1" applyAlignment="1">
      <alignment horizontal="right" vertical="center"/>
    </xf>
    <xf numFmtId="49" fontId="8" fillId="35" borderId="41" xfId="0" applyNumberFormat="1" applyFont="1" applyFill="1" applyBorder="1" applyAlignment="1">
      <alignment horizontal="right" vertical="center"/>
    </xf>
    <xf numFmtId="176" fontId="8" fillId="35" borderId="41" xfId="50" applyNumberFormat="1" applyFont="1" applyFill="1" applyBorder="1" applyAlignment="1">
      <alignment horizontal="right" vertical="center"/>
    </xf>
    <xf numFmtId="176" fontId="8" fillId="0" borderId="44" xfId="50" applyNumberFormat="1" applyFont="1" applyFill="1" applyBorder="1" applyAlignment="1">
      <alignment horizontal="right" vertical="center"/>
    </xf>
    <xf numFmtId="49" fontId="8" fillId="0" borderId="51" xfId="0" applyNumberFormat="1" applyFont="1" applyFill="1" applyBorder="1" applyAlignment="1">
      <alignment horizontal="right" vertical="center"/>
    </xf>
    <xf numFmtId="49" fontId="8" fillId="0" borderId="40" xfId="0" applyNumberFormat="1" applyFont="1" applyFill="1" applyBorder="1" applyAlignment="1">
      <alignment horizontal="right" vertical="center"/>
    </xf>
    <xf numFmtId="176" fontId="8" fillId="0" borderId="40" xfId="0" applyNumberFormat="1" applyFont="1" applyFill="1" applyBorder="1" applyAlignment="1">
      <alignment horizontal="right" vertical="center"/>
    </xf>
    <xf numFmtId="0" fontId="8" fillId="0" borderId="47" xfId="0" applyFont="1" applyFill="1" applyBorder="1" applyAlignment="1">
      <alignment horizontal="center" vertical="center"/>
    </xf>
    <xf numFmtId="176" fontId="8" fillId="0" borderId="0" xfId="50" applyNumberFormat="1" applyFont="1" applyFill="1" applyBorder="1" applyAlignment="1">
      <alignment vertical="center"/>
    </xf>
    <xf numFmtId="0" fontId="8" fillId="0" borderId="0" xfId="0" applyFont="1" applyAlignment="1">
      <alignment vertical="center"/>
    </xf>
    <xf numFmtId="49" fontId="8" fillId="0" borderId="0"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0" fontId="9" fillId="34" borderId="47" xfId="0" applyFont="1" applyFill="1" applyBorder="1" applyAlignment="1">
      <alignment horizontal="center" vertical="center" wrapText="1"/>
    </xf>
    <xf numFmtId="0" fontId="6" fillId="36" borderId="0" xfId="64" applyFont="1" applyFill="1" applyAlignment="1">
      <alignment vertical="center"/>
      <protection/>
    </xf>
    <xf numFmtId="0" fontId="7" fillId="36" borderId="0" xfId="64" applyFont="1" applyFill="1" applyBorder="1" applyAlignment="1">
      <alignment horizontal="left" vertical="center"/>
      <protection/>
    </xf>
    <xf numFmtId="56" fontId="8" fillId="34" borderId="56" xfId="0" applyNumberFormat="1" applyFont="1" applyFill="1" applyBorder="1" applyAlignment="1">
      <alignment horizontal="center" vertical="center"/>
    </xf>
    <xf numFmtId="56" fontId="8" fillId="34" borderId="57" xfId="0" applyNumberFormat="1" applyFont="1" applyFill="1" applyBorder="1" applyAlignment="1">
      <alignment horizontal="center" vertical="center"/>
    </xf>
    <xf numFmtId="0" fontId="8" fillId="34" borderId="56" xfId="0" applyFont="1" applyFill="1" applyBorder="1" applyAlignment="1">
      <alignment horizontal="center" vertical="center"/>
    </xf>
    <xf numFmtId="49" fontId="8" fillId="0" borderId="58" xfId="0" applyNumberFormat="1" applyFont="1" applyFill="1" applyBorder="1" applyAlignment="1">
      <alignment horizontal="right" vertical="center"/>
    </xf>
    <xf numFmtId="49" fontId="8" fillId="0" borderId="20" xfId="0" applyNumberFormat="1"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21" xfId="0" applyFont="1" applyFill="1" applyBorder="1" applyAlignment="1">
      <alignment horizontal="center" vertical="center"/>
    </xf>
    <xf numFmtId="49" fontId="8" fillId="35" borderId="59" xfId="0" applyNumberFormat="1" applyFont="1" applyFill="1" applyBorder="1" applyAlignment="1">
      <alignment horizontal="right" vertical="center"/>
    </xf>
    <xf numFmtId="49" fontId="8" fillId="35" borderId="60" xfId="0" applyNumberFormat="1" applyFont="1" applyFill="1" applyBorder="1" applyAlignment="1">
      <alignment horizontal="right" vertical="center"/>
    </xf>
    <xf numFmtId="176" fontId="8" fillId="35" borderId="60" xfId="50" applyNumberFormat="1" applyFont="1" applyFill="1" applyBorder="1" applyAlignment="1">
      <alignment horizontal="right" vertical="center"/>
    </xf>
    <xf numFmtId="176" fontId="8" fillId="0" borderId="60" xfId="50" applyNumberFormat="1" applyFont="1" applyFill="1" applyBorder="1" applyAlignment="1">
      <alignment horizontal="right" vertical="center"/>
    </xf>
    <xf numFmtId="49" fontId="8" fillId="35" borderId="61" xfId="0" applyNumberFormat="1" applyFont="1" applyFill="1" applyBorder="1" applyAlignment="1">
      <alignment horizontal="right" vertical="center"/>
    </xf>
    <xf numFmtId="49" fontId="8" fillId="35" borderId="62" xfId="0" applyNumberFormat="1" applyFont="1" applyFill="1" applyBorder="1" applyAlignment="1">
      <alignment horizontal="right" vertical="center"/>
    </xf>
    <xf numFmtId="176" fontId="8" fillId="35" borderId="62" xfId="50" applyNumberFormat="1" applyFont="1" applyFill="1" applyBorder="1" applyAlignment="1">
      <alignment horizontal="right" vertical="center"/>
    </xf>
    <xf numFmtId="176" fontId="8" fillId="0" borderId="63" xfId="50" applyNumberFormat="1" applyFont="1" applyFill="1" applyBorder="1" applyAlignment="1">
      <alignment horizontal="right" vertical="center"/>
    </xf>
    <xf numFmtId="0" fontId="8" fillId="35" borderId="32" xfId="0" applyNumberFormat="1" applyFont="1" applyFill="1" applyBorder="1" applyAlignment="1">
      <alignment horizontal="left" vertical="center" shrinkToFit="1"/>
    </xf>
    <xf numFmtId="0" fontId="8" fillId="35" borderId="64" xfId="0" applyNumberFormat="1" applyFont="1" applyFill="1" applyBorder="1" applyAlignment="1">
      <alignment horizontal="left" vertical="center" shrinkToFit="1"/>
    </xf>
    <xf numFmtId="56" fontId="8" fillId="34" borderId="65" xfId="0" applyNumberFormat="1" applyFont="1" applyFill="1" applyBorder="1" applyAlignment="1">
      <alignment horizontal="center" vertical="center"/>
    </xf>
    <xf numFmtId="0" fontId="8" fillId="35" borderId="26" xfId="0" applyNumberFormat="1" applyFont="1" applyFill="1" applyBorder="1" applyAlignment="1">
      <alignment horizontal="center" vertical="center"/>
    </xf>
    <xf numFmtId="49" fontId="8" fillId="35" borderId="15" xfId="0" applyNumberFormat="1" applyFont="1" applyFill="1" applyBorder="1" applyAlignment="1">
      <alignment horizontal="center" vertical="center"/>
    </xf>
    <xf numFmtId="49" fontId="8" fillId="35" borderId="16" xfId="0" applyNumberFormat="1" applyFont="1" applyFill="1" applyBorder="1" applyAlignment="1">
      <alignment horizontal="center" vertical="center"/>
    </xf>
    <xf numFmtId="176" fontId="8" fillId="35" borderId="16" xfId="50" applyNumberFormat="1" applyFont="1" applyFill="1" applyBorder="1" applyAlignment="1">
      <alignment horizontal="center" vertical="center"/>
    </xf>
    <xf numFmtId="49" fontId="5" fillId="35" borderId="66" xfId="0" applyNumberFormat="1" applyFont="1" applyFill="1" applyBorder="1" applyAlignment="1">
      <alignment horizontal="center" vertical="center"/>
    </xf>
    <xf numFmtId="176" fontId="6" fillId="0" borderId="16" xfId="48" applyNumberFormat="1" applyFont="1" applyFill="1" applyBorder="1" applyAlignment="1">
      <alignment horizontal="center" vertical="center"/>
    </xf>
    <xf numFmtId="49" fontId="5" fillId="35" borderId="67" xfId="0" applyNumberFormat="1" applyFont="1" applyFill="1" applyBorder="1" applyAlignment="1">
      <alignment horizontal="center" vertical="center"/>
    </xf>
    <xf numFmtId="49" fontId="5" fillId="35" borderId="38" xfId="0" applyNumberFormat="1" applyFont="1" applyFill="1" applyBorder="1" applyAlignment="1">
      <alignment horizontal="center" vertical="center"/>
    </xf>
    <xf numFmtId="176" fontId="6" fillId="0" borderId="38" xfId="48" applyNumberFormat="1" applyFont="1" applyFill="1" applyBorder="1" applyAlignment="1">
      <alignment horizontal="center" vertical="center"/>
    </xf>
    <xf numFmtId="0" fontId="5" fillId="35" borderId="68" xfId="0" applyFont="1" applyFill="1" applyBorder="1" applyAlignment="1">
      <alignment horizontal="center" vertical="center"/>
    </xf>
    <xf numFmtId="0" fontId="5" fillId="35" borderId="39" xfId="0" applyFont="1" applyFill="1" applyBorder="1" applyAlignment="1">
      <alignment horizontal="center" vertical="center"/>
    </xf>
    <xf numFmtId="49" fontId="6" fillId="0" borderId="20"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0" fontId="8" fillId="35" borderId="31" xfId="64" applyFont="1" applyFill="1" applyBorder="1" applyAlignment="1">
      <alignment horizontal="left" vertical="center" shrinkToFit="1"/>
      <protection/>
    </xf>
    <xf numFmtId="0" fontId="8" fillId="35" borderId="31" xfId="64" applyFont="1" applyFill="1" applyBorder="1" applyAlignment="1">
      <alignment vertical="center" shrinkToFit="1"/>
      <protection/>
    </xf>
    <xf numFmtId="0" fontId="8" fillId="35" borderId="31" xfId="64" applyFont="1" applyFill="1" applyBorder="1" applyAlignment="1" quotePrefix="1">
      <alignment vertical="center" shrinkToFit="1"/>
      <protection/>
    </xf>
    <xf numFmtId="0" fontId="8" fillId="34" borderId="53" xfId="0" applyFont="1" applyFill="1" applyBorder="1" applyAlignment="1">
      <alignment horizontal="center" vertical="center" wrapText="1"/>
    </xf>
    <xf numFmtId="0" fontId="8" fillId="34" borderId="47" xfId="0" applyFont="1" applyFill="1" applyBorder="1" applyAlignment="1">
      <alignment horizontal="center" vertical="center" wrapText="1"/>
    </xf>
    <xf numFmtId="56" fontId="2" fillId="0" borderId="0" xfId="0" applyNumberFormat="1" applyFont="1" applyFill="1" applyBorder="1" applyAlignment="1">
      <alignment vertical="center" shrinkToFit="1"/>
    </xf>
    <xf numFmtId="0" fontId="10" fillId="0" borderId="22" xfId="0" applyFont="1" applyFill="1" applyBorder="1" applyAlignment="1">
      <alignment vertical="center" shrinkToFit="1"/>
    </xf>
    <xf numFmtId="56" fontId="8" fillId="0" borderId="0" xfId="0" applyNumberFormat="1" applyFont="1" applyFill="1" applyBorder="1" applyAlignment="1">
      <alignment horizontal="center" vertical="center" shrinkToFit="1"/>
    </xf>
    <xf numFmtId="56" fontId="10" fillId="0" borderId="0" xfId="0" applyNumberFormat="1" applyFont="1" applyFill="1" applyBorder="1" applyAlignment="1">
      <alignment vertical="center" shrinkToFit="1"/>
    </xf>
    <xf numFmtId="0" fontId="8" fillId="0" borderId="0" xfId="0" applyFont="1" applyFill="1" applyBorder="1" applyAlignment="1">
      <alignment vertical="center" shrinkToFit="1"/>
    </xf>
    <xf numFmtId="0" fontId="68" fillId="0" borderId="0" xfId="64" applyFont="1" applyAlignment="1">
      <alignment vertical="center" shrinkToFit="1"/>
      <protection/>
    </xf>
    <xf numFmtId="0" fontId="8" fillId="34" borderId="69" xfId="0" applyFont="1" applyFill="1" applyBorder="1" applyAlignment="1">
      <alignment horizontal="center" vertical="center" shrinkToFit="1"/>
    </xf>
    <xf numFmtId="0" fontId="8" fillId="35" borderId="70" xfId="0" applyNumberFormat="1" applyFont="1" applyFill="1" applyBorder="1" applyAlignment="1">
      <alignment horizontal="left" vertical="center" shrinkToFit="1"/>
    </xf>
    <xf numFmtId="0" fontId="8" fillId="35" borderId="71" xfId="0" applyNumberFormat="1" applyFont="1" applyFill="1" applyBorder="1" applyAlignment="1">
      <alignment horizontal="left" vertical="center" shrinkToFit="1"/>
    </xf>
    <xf numFmtId="176" fontId="8" fillId="0" borderId="72" xfId="0" applyNumberFormat="1" applyFont="1" applyFill="1" applyBorder="1" applyAlignment="1">
      <alignment horizontal="right" vertical="center" shrinkToFit="1"/>
    </xf>
    <xf numFmtId="176" fontId="8" fillId="0" borderId="0" xfId="0" applyNumberFormat="1" applyFont="1" applyFill="1" applyBorder="1" applyAlignment="1">
      <alignment horizontal="right" vertical="center" shrinkToFit="1"/>
    </xf>
    <xf numFmtId="0" fontId="8" fillId="34" borderId="52" xfId="0" applyFont="1" applyFill="1" applyBorder="1" applyAlignment="1">
      <alignment horizontal="center" vertical="center" shrinkToFit="1"/>
    </xf>
    <xf numFmtId="176" fontId="8" fillId="0" borderId="52" xfId="0" applyNumberFormat="1" applyFont="1" applyFill="1" applyBorder="1" applyAlignment="1">
      <alignment horizontal="right" vertical="center" shrinkToFit="1"/>
    </xf>
    <xf numFmtId="176" fontId="8" fillId="0" borderId="0" xfId="50" applyNumberFormat="1" applyFont="1" applyFill="1" applyBorder="1" applyAlignment="1">
      <alignment vertical="center" shrinkToFit="1"/>
    </xf>
    <xf numFmtId="0" fontId="8" fillId="0" borderId="0" xfId="0" applyFont="1" applyAlignment="1">
      <alignment vertical="center" shrinkToFit="1"/>
    </xf>
    <xf numFmtId="38" fontId="8" fillId="0" borderId="0" xfId="50" applyFont="1" applyFill="1" applyBorder="1" applyAlignment="1">
      <alignment vertical="center" shrinkToFit="1"/>
    </xf>
    <xf numFmtId="0" fontId="8" fillId="0" borderId="0" xfId="0" applyFont="1" applyFill="1" applyBorder="1" applyAlignment="1">
      <alignment horizontal="center" vertical="center" shrinkToFit="1"/>
    </xf>
    <xf numFmtId="0" fontId="8" fillId="0" borderId="72" xfId="0" applyFont="1" applyFill="1" applyBorder="1" applyAlignment="1">
      <alignment vertical="center" shrinkToFit="1"/>
    </xf>
    <xf numFmtId="0" fontId="8" fillId="0" borderId="52" xfId="0" applyFont="1" applyFill="1" applyBorder="1" applyAlignment="1">
      <alignment vertical="center" shrinkToFit="1"/>
    </xf>
    <xf numFmtId="0" fontId="8" fillId="35" borderId="27" xfId="0" applyNumberFormat="1" applyFont="1" applyFill="1" applyBorder="1" applyAlignment="1">
      <alignment horizontal="left" vertical="center" shrinkToFit="1"/>
    </xf>
    <xf numFmtId="49" fontId="8" fillId="35" borderId="37" xfId="0" applyNumberFormat="1" applyFont="1" applyFill="1" applyBorder="1" applyAlignment="1">
      <alignment horizontal="right" vertical="center"/>
    </xf>
    <xf numFmtId="49" fontId="8" fillId="35" borderId="38" xfId="0" applyNumberFormat="1" applyFont="1" applyFill="1" applyBorder="1" applyAlignment="1">
      <alignment horizontal="right" vertical="center"/>
    </xf>
    <xf numFmtId="176" fontId="8" fillId="35" borderId="38" xfId="50" applyNumberFormat="1" applyFont="1" applyFill="1" applyBorder="1" applyAlignment="1">
      <alignment horizontal="right" vertical="center"/>
    </xf>
    <xf numFmtId="176" fontId="8" fillId="0" borderId="20" xfId="50" applyNumberFormat="1" applyFont="1" applyFill="1" applyBorder="1" applyAlignment="1">
      <alignment horizontal="right" vertical="center"/>
    </xf>
    <xf numFmtId="0" fontId="8" fillId="35" borderId="68" xfId="0" applyNumberFormat="1" applyFont="1" applyFill="1" applyBorder="1" applyAlignment="1">
      <alignment horizontal="left" vertical="center" shrinkToFit="1"/>
    </xf>
    <xf numFmtId="56" fontId="8" fillId="34" borderId="73" xfId="0" applyNumberFormat="1" applyFont="1" applyFill="1" applyBorder="1" applyAlignment="1">
      <alignment horizontal="center" vertical="center" shrinkToFit="1"/>
    </xf>
    <xf numFmtId="0" fontId="8" fillId="35" borderId="74" xfId="0" applyNumberFormat="1" applyFont="1" applyFill="1" applyBorder="1" applyAlignment="1">
      <alignment horizontal="left" vertical="center" shrinkToFit="1"/>
    </xf>
    <xf numFmtId="0" fontId="8" fillId="35" borderId="75" xfId="0" applyNumberFormat="1" applyFont="1" applyFill="1" applyBorder="1" applyAlignment="1">
      <alignment horizontal="center" vertical="center"/>
    </xf>
    <xf numFmtId="0" fontId="8" fillId="35" borderId="66" xfId="0" applyNumberFormat="1" applyFont="1" applyFill="1" applyBorder="1" applyAlignment="1">
      <alignment horizontal="left" vertical="center" shrinkToFit="1"/>
    </xf>
    <xf numFmtId="0" fontId="8" fillId="35" borderId="31" xfId="0" applyNumberFormat="1" applyFont="1" applyFill="1" applyBorder="1" applyAlignment="1">
      <alignment horizontal="center" vertical="center"/>
    </xf>
    <xf numFmtId="0" fontId="8" fillId="35" borderId="76" xfId="0" applyNumberFormat="1" applyFont="1" applyFill="1" applyBorder="1" applyAlignment="1">
      <alignment horizontal="left" vertical="center" shrinkToFit="1"/>
    </xf>
    <xf numFmtId="0" fontId="8" fillId="35" borderId="77" xfId="0" applyNumberFormat="1" applyFont="1" applyFill="1" applyBorder="1" applyAlignment="1">
      <alignment horizontal="center" vertical="center"/>
    </xf>
    <xf numFmtId="56" fontId="8" fillId="0" borderId="19" xfId="0" applyNumberFormat="1" applyFont="1" applyFill="1" applyBorder="1" applyAlignment="1">
      <alignment horizontal="center" vertical="center" shrinkToFit="1"/>
    </xf>
    <xf numFmtId="56" fontId="8" fillId="34" borderId="65" xfId="0" applyNumberFormat="1" applyFont="1" applyFill="1" applyBorder="1" applyAlignment="1">
      <alignment horizontal="center" vertical="center" shrinkToFit="1"/>
    </xf>
    <xf numFmtId="0" fontId="8" fillId="35" borderId="46" xfId="0" applyNumberFormat="1" applyFont="1" applyFill="1" applyBorder="1" applyAlignment="1">
      <alignment horizontal="center" vertical="center"/>
    </xf>
    <xf numFmtId="56" fontId="8" fillId="0" borderId="65" xfId="0" applyNumberFormat="1" applyFont="1" applyFill="1" applyBorder="1" applyAlignment="1">
      <alignment horizontal="center" vertical="center" shrinkToFit="1"/>
    </xf>
    <xf numFmtId="0" fontId="8" fillId="35" borderId="19" xfId="0" applyNumberFormat="1" applyFont="1" applyFill="1" applyBorder="1" applyAlignment="1">
      <alignment horizontal="left" vertical="center" shrinkToFit="1"/>
    </xf>
    <xf numFmtId="0" fontId="8" fillId="35" borderId="39" xfId="0" applyNumberFormat="1" applyFont="1" applyFill="1" applyBorder="1" applyAlignment="1">
      <alignment horizontal="center" vertical="center"/>
    </xf>
    <xf numFmtId="0" fontId="8" fillId="35" borderId="42" xfId="0" applyNumberFormat="1" applyFont="1" applyFill="1" applyBorder="1" applyAlignment="1">
      <alignment horizontal="center" vertical="center"/>
    </xf>
    <xf numFmtId="0" fontId="69" fillId="0" borderId="0" xfId="62" applyFont="1">
      <alignment vertical="center"/>
      <protection/>
    </xf>
    <xf numFmtId="0" fontId="70" fillId="0" borderId="0" xfId="62" applyFont="1" applyAlignment="1">
      <alignment horizontal="left" vertical="center"/>
      <protection/>
    </xf>
    <xf numFmtId="0" fontId="69" fillId="0" borderId="0" xfId="62" applyFont="1" applyAlignment="1">
      <alignment vertical="center" wrapText="1"/>
      <protection/>
    </xf>
    <xf numFmtId="0" fontId="71" fillId="37" borderId="18" xfId="62" applyFont="1" applyFill="1" applyBorder="1" applyAlignment="1">
      <alignment horizontal="center" vertical="center" wrapText="1"/>
      <protection/>
    </xf>
    <xf numFmtId="0" fontId="71" fillId="37" borderId="18" xfId="62" applyFont="1" applyFill="1" applyBorder="1" applyAlignment="1">
      <alignment horizontal="center" vertical="center"/>
      <protection/>
    </xf>
    <xf numFmtId="0" fontId="72" fillId="0" borderId="0" xfId="62" applyFont="1" applyAlignment="1">
      <alignment horizontal="center" vertical="center"/>
      <protection/>
    </xf>
    <xf numFmtId="0" fontId="67" fillId="0" borderId="64" xfId="62" applyFont="1" applyFill="1" applyBorder="1" applyAlignment="1">
      <alignment horizontal="center" vertical="top"/>
      <protection/>
    </xf>
    <xf numFmtId="0" fontId="67" fillId="0" borderId="35" xfId="62" applyFont="1" applyFill="1" applyBorder="1" applyAlignment="1">
      <alignment vertical="top"/>
      <protection/>
    </xf>
    <xf numFmtId="0" fontId="73" fillId="0" borderId="18" xfId="62" applyFont="1" applyFill="1" applyBorder="1" applyAlignment="1">
      <alignment vertical="top" wrapText="1"/>
      <protection/>
    </xf>
    <xf numFmtId="0" fontId="72" fillId="0" borderId="0" xfId="62" applyFont="1" applyAlignment="1">
      <alignment vertical="top"/>
      <protection/>
    </xf>
    <xf numFmtId="0" fontId="9" fillId="0" borderId="18" xfId="62" applyFont="1" applyFill="1" applyBorder="1" applyAlignment="1">
      <alignment vertical="top" wrapText="1"/>
      <protection/>
    </xf>
    <xf numFmtId="0" fontId="74" fillId="0" borderId="18" xfId="62" applyFont="1" applyFill="1" applyBorder="1" applyAlignment="1">
      <alignment vertical="top" wrapText="1"/>
      <protection/>
    </xf>
    <xf numFmtId="0" fontId="72" fillId="0" borderId="0" xfId="62" applyFont="1" applyFill="1" applyAlignment="1">
      <alignment vertical="top"/>
      <protection/>
    </xf>
    <xf numFmtId="0" fontId="74" fillId="0" borderId="0" xfId="62" applyFont="1">
      <alignment vertical="center"/>
      <protection/>
    </xf>
    <xf numFmtId="0" fontId="74" fillId="0" borderId="0" xfId="62" applyFont="1" applyAlignment="1">
      <alignment vertical="center" wrapText="1"/>
      <protection/>
    </xf>
    <xf numFmtId="0" fontId="72" fillId="0" borderId="0" xfId="62" applyFont="1">
      <alignment vertical="center"/>
      <protection/>
    </xf>
    <xf numFmtId="0" fontId="74" fillId="0" borderId="0" xfId="62" applyFont="1" applyAlignment="1">
      <alignment horizontal="center" vertical="center"/>
      <protection/>
    </xf>
    <xf numFmtId="0" fontId="74" fillId="0" borderId="0" xfId="62" applyFont="1" applyAlignment="1">
      <alignment horizontal="left" vertical="center"/>
      <protection/>
    </xf>
    <xf numFmtId="0" fontId="72" fillId="0" borderId="0" xfId="62" applyFont="1" applyAlignment="1">
      <alignment vertical="center" wrapText="1"/>
      <protection/>
    </xf>
    <xf numFmtId="0" fontId="8" fillId="36" borderId="66" xfId="0" applyNumberFormat="1" applyFont="1" applyFill="1" applyBorder="1" applyAlignment="1">
      <alignment horizontal="left" vertical="center" shrinkToFit="1"/>
    </xf>
    <xf numFmtId="56" fontId="8" fillId="38" borderId="65" xfId="0" applyNumberFormat="1" applyFont="1" applyFill="1" applyBorder="1" applyAlignment="1">
      <alignment horizontal="center" vertical="center" shrinkToFit="1"/>
    </xf>
    <xf numFmtId="0" fontId="2" fillId="0" borderId="0" xfId="0" applyFont="1" applyAlignment="1" applyProtection="1">
      <alignment vertical="center" shrinkToFit="1"/>
      <protection locked="0"/>
    </xf>
    <xf numFmtId="0" fontId="8" fillId="0" borderId="0" xfId="0" applyFont="1" applyAlignment="1" applyProtection="1">
      <alignment vertical="center" shrinkToFit="1"/>
      <protection locked="0"/>
    </xf>
    <xf numFmtId="0" fontId="8" fillId="36" borderId="78" xfId="0" applyFont="1" applyFill="1" applyBorder="1" applyAlignment="1" applyProtection="1">
      <alignment vertical="center" shrinkToFit="1"/>
      <protection locked="0"/>
    </xf>
    <xf numFmtId="0" fontId="8" fillId="38" borderId="40" xfId="0" applyNumberFormat="1" applyFont="1" applyFill="1" applyBorder="1" applyAlignment="1" applyProtection="1">
      <alignment horizontal="center" vertical="center" shrinkToFit="1"/>
      <protection locked="0"/>
    </xf>
    <xf numFmtId="0" fontId="8" fillId="38" borderId="40" xfId="0" applyFont="1" applyFill="1" applyBorder="1" applyAlignment="1" applyProtection="1">
      <alignment horizontal="center" vertical="center" shrinkToFit="1"/>
      <protection locked="0"/>
    </xf>
    <xf numFmtId="0" fontId="8" fillId="38" borderId="47" xfId="0" applyFont="1" applyFill="1" applyBorder="1" applyAlignment="1" applyProtection="1">
      <alignment horizontal="center" vertical="center" shrinkToFit="1"/>
      <protection locked="0"/>
    </xf>
    <xf numFmtId="0" fontId="8" fillId="34" borderId="78" xfId="0" applyFont="1" applyFill="1" applyBorder="1" applyAlignment="1">
      <alignment horizontal="center" vertical="center" shrinkToFit="1"/>
    </xf>
    <xf numFmtId="0" fontId="8" fillId="36" borderId="16" xfId="0" applyNumberFormat="1" applyFont="1" applyFill="1" applyBorder="1" applyAlignment="1" applyProtection="1">
      <alignment vertical="center" shrinkToFit="1"/>
      <protection locked="0"/>
    </xf>
    <xf numFmtId="0" fontId="8" fillId="36" borderId="16" xfId="48" applyNumberFormat="1" applyFont="1" applyFill="1" applyBorder="1" applyAlignment="1" applyProtection="1">
      <alignment vertical="center" shrinkToFit="1"/>
      <protection locked="0"/>
    </xf>
    <xf numFmtId="38" fontId="8" fillId="36" borderId="16" xfId="48" applyFont="1" applyFill="1" applyBorder="1" applyAlignment="1" applyProtection="1">
      <alignment vertical="center" shrinkToFit="1"/>
      <protection locked="0"/>
    </xf>
    <xf numFmtId="38" fontId="8" fillId="0" borderId="46" xfId="48" applyFont="1" applyBorder="1" applyAlignment="1" applyProtection="1">
      <alignment vertical="center" shrinkToFit="1"/>
      <protection/>
    </xf>
    <xf numFmtId="0" fontId="67" fillId="0" borderId="79" xfId="0" applyFont="1" applyFill="1" applyBorder="1" applyAlignment="1">
      <alignment vertical="center" shrinkToFit="1"/>
    </xf>
    <xf numFmtId="0" fontId="8" fillId="36" borderId="18" xfId="0" applyNumberFormat="1" applyFont="1" applyFill="1" applyBorder="1" applyAlignment="1" applyProtection="1">
      <alignment vertical="center" shrinkToFit="1"/>
      <protection locked="0"/>
    </xf>
    <xf numFmtId="0" fontId="8" fillId="36" borderId="18" xfId="48" applyNumberFormat="1" applyFont="1" applyFill="1" applyBorder="1" applyAlignment="1" applyProtection="1">
      <alignment vertical="center" shrinkToFit="1"/>
      <protection locked="0"/>
    </xf>
    <xf numFmtId="38" fontId="8" fillId="36" borderId="18" xfId="48" applyFont="1" applyFill="1" applyBorder="1" applyAlignment="1" applyProtection="1">
      <alignment vertical="center" shrinkToFit="1"/>
      <protection locked="0"/>
    </xf>
    <xf numFmtId="38" fontId="8" fillId="0" borderId="31" xfId="48" applyFont="1" applyBorder="1" applyAlignment="1" applyProtection="1">
      <alignment vertical="center" shrinkToFit="1"/>
      <protection/>
    </xf>
    <xf numFmtId="0" fontId="8" fillId="0" borderId="80" xfId="0" applyFont="1" applyBorder="1" applyAlignment="1" applyProtection="1">
      <alignment vertical="center" shrinkToFit="1"/>
      <protection locked="0"/>
    </xf>
    <xf numFmtId="0" fontId="67" fillId="0" borderId="79" xfId="0" applyFont="1" applyBorder="1" applyAlignment="1">
      <alignment vertical="center" shrinkToFit="1"/>
    </xf>
    <xf numFmtId="0" fontId="67" fillId="0" borderId="81" xfId="0" applyFont="1" applyBorder="1" applyAlignment="1">
      <alignment vertical="center" shrinkToFit="1"/>
    </xf>
    <xf numFmtId="0" fontId="67" fillId="0" borderId="82" xfId="0" applyFont="1" applyBorder="1" applyAlignment="1">
      <alignment vertical="center" shrinkToFit="1"/>
    </xf>
    <xf numFmtId="0" fontId="8" fillId="36" borderId="38" xfId="0" applyNumberFormat="1" applyFont="1" applyFill="1" applyBorder="1" applyAlignment="1" applyProtection="1">
      <alignment vertical="center" shrinkToFit="1"/>
      <protection locked="0"/>
    </xf>
    <xf numFmtId="0" fontId="8" fillId="36" borderId="38" xfId="48" applyNumberFormat="1" applyFont="1" applyFill="1" applyBorder="1" applyAlignment="1" applyProtection="1">
      <alignment vertical="center" shrinkToFit="1"/>
      <protection locked="0"/>
    </xf>
    <xf numFmtId="38" fontId="8" fillId="36" borderId="38" xfId="48" applyFont="1" applyFill="1" applyBorder="1" applyAlignment="1" applyProtection="1">
      <alignment vertical="center" shrinkToFit="1"/>
      <protection locked="0"/>
    </xf>
    <xf numFmtId="38" fontId="8" fillId="0" borderId="39" xfId="48" applyFont="1" applyBorder="1" applyAlignment="1" applyProtection="1">
      <alignment vertical="center" shrinkToFit="1"/>
      <protection/>
    </xf>
    <xf numFmtId="0" fontId="8" fillId="36" borderId="16" xfId="0" applyNumberFormat="1" applyFont="1" applyFill="1" applyBorder="1" applyAlignment="1" applyProtection="1">
      <alignment vertical="center" shrinkToFit="1"/>
      <protection/>
    </xf>
    <xf numFmtId="0" fontId="8" fillId="36" borderId="18" xfId="0" applyNumberFormat="1" applyFont="1" applyFill="1" applyBorder="1" applyAlignment="1" applyProtection="1">
      <alignment vertical="center" shrinkToFit="1"/>
      <protection/>
    </xf>
    <xf numFmtId="0" fontId="8" fillId="36" borderId="38" xfId="0" applyNumberFormat="1" applyFont="1" applyFill="1" applyBorder="1" applyAlignment="1" applyProtection="1">
      <alignment vertical="center" shrinkToFit="1"/>
      <protection/>
    </xf>
    <xf numFmtId="0" fontId="8" fillId="38" borderId="10" xfId="0" applyFont="1" applyFill="1" applyBorder="1" applyAlignment="1" applyProtection="1">
      <alignment horizontal="center" vertical="center" shrinkToFit="1"/>
      <protection locked="0"/>
    </xf>
    <xf numFmtId="0" fontId="8" fillId="36" borderId="14" xfId="0" applyFont="1" applyFill="1" applyBorder="1" applyAlignment="1" applyProtection="1">
      <alignment vertical="center" shrinkToFit="1"/>
      <protection/>
    </xf>
    <xf numFmtId="0" fontId="8" fillId="36" borderId="36" xfId="0" applyFont="1" applyFill="1" applyBorder="1" applyAlignment="1" applyProtection="1">
      <alignment vertical="center" shrinkToFit="1"/>
      <protection/>
    </xf>
    <xf numFmtId="0" fontId="75" fillId="36" borderId="0" xfId="64" applyFont="1" applyFill="1" applyAlignment="1">
      <alignment horizontal="center" vertical="center"/>
      <protection/>
    </xf>
    <xf numFmtId="0" fontId="50" fillId="0" borderId="0" xfId="62">
      <alignment vertical="center"/>
      <protection/>
    </xf>
    <xf numFmtId="0" fontId="50" fillId="0" borderId="0" xfId="62" applyAlignment="1">
      <alignment vertical="center" wrapText="1"/>
      <protection/>
    </xf>
    <xf numFmtId="0" fontId="76" fillId="0" borderId="0" xfId="62" applyFont="1" applyAlignment="1">
      <alignment vertical="center"/>
      <protection/>
    </xf>
    <xf numFmtId="0" fontId="77" fillId="0" borderId="0" xfId="62" applyFont="1">
      <alignment vertical="center"/>
      <protection/>
    </xf>
    <xf numFmtId="0" fontId="76" fillId="0" borderId="0" xfId="62" applyFont="1" applyAlignment="1">
      <alignment horizontal="justify" vertical="center"/>
      <protection/>
    </xf>
    <xf numFmtId="0" fontId="78" fillId="0" borderId="0" xfId="62" applyFont="1" applyAlignment="1">
      <alignment vertical="center" wrapText="1"/>
      <protection/>
    </xf>
    <xf numFmtId="0" fontId="78" fillId="0" borderId="0" xfId="62" applyFont="1" applyAlignment="1">
      <alignment horizontal="center" vertical="center"/>
      <protection/>
    </xf>
    <xf numFmtId="183" fontId="78" fillId="0" borderId="83" xfId="62" applyNumberFormat="1" applyFont="1" applyBorder="1" applyAlignment="1">
      <alignment horizontal="center" vertical="center"/>
      <protection/>
    </xf>
    <xf numFmtId="0" fontId="78" fillId="0" borderId="83" xfId="62" applyFont="1" applyBorder="1" applyAlignment="1">
      <alignment horizontal="center" vertical="center"/>
      <protection/>
    </xf>
    <xf numFmtId="0" fontId="77" fillId="0" borderId="0" xfId="62" applyFont="1" applyAlignment="1">
      <alignment horizontal="right" vertical="center"/>
      <protection/>
    </xf>
    <xf numFmtId="0" fontId="78" fillId="0" borderId="0" xfId="62" applyFont="1">
      <alignment vertical="center"/>
      <protection/>
    </xf>
    <xf numFmtId="0" fontId="77" fillId="0" borderId="0" xfId="62" applyFont="1" applyAlignment="1">
      <alignment vertical="top"/>
      <protection/>
    </xf>
    <xf numFmtId="0" fontId="79" fillId="0" borderId="0" xfId="62" applyFont="1">
      <alignment vertical="center"/>
      <protection/>
    </xf>
    <xf numFmtId="0" fontId="80" fillId="0" borderId="18" xfId="62" applyFont="1" applyBorder="1" applyAlignment="1">
      <alignment vertical="center" shrinkToFit="1"/>
      <protection/>
    </xf>
    <xf numFmtId="38" fontId="80" fillId="0" borderId="18" xfId="51" applyFont="1" applyBorder="1" applyAlignment="1">
      <alignment horizontal="center" vertical="center" shrinkToFit="1"/>
    </xf>
    <xf numFmtId="38" fontId="80" fillId="0" borderId="18" xfId="51" applyFont="1" applyBorder="1" applyAlignment="1">
      <alignment horizontal="center" vertical="top" wrapText="1"/>
    </xf>
    <xf numFmtId="0" fontId="80" fillId="0" borderId="18" xfId="62" applyFont="1" applyBorder="1" applyAlignment="1">
      <alignment horizontal="left" vertical="top" wrapText="1"/>
      <protection/>
    </xf>
    <xf numFmtId="0" fontId="77" fillId="0" borderId="0" xfId="62" applyFont="1" applyAlignment="1">
      <alignment vertical="center"/>
      <protection/>
    </xf>
    <xf numFmtId="0" fontId="78" fillId="0" borderId="18" xfId="62" applyFont="1" applyBorder="1" applyAlignment="1">
      <alignment vertical="center" shrinkToFit="1"/>
      <protection/>
    </xf>
    <xf numFmtId="0" fontId="8" fillId="35" borderId="84" xfId="0" applyNumberFormat="1" applyFont="1" applyFill="1" applyBorder="1" applyAlignment="1">
      <alignment horizontal="left" vertical="center" shrinkToFit="1"/>
    </xf>
    <xf numFmtId="0" fontId="81" fillId="0" borderId="18" xfId="62" applyFont="1" applyBorder="1" applyAlignment="1">
      <alignment horizontal="center" vertical="center" shrinkToFit="1"/>
      <protection/>
    </xf>
    <xf numFmtId="0" fontId="82" fillId="0" borderId="85" xfId="62" applyFont="1" applyBorder="1" applyAlignment="1">
      <alignment vertical="center" wrapText="1" shrinkToFit="1"/>
      <protection/>
    </xf>
    <xf numFmtId="0" fontId="80" fillId="0" borderId="18" xfId="62" applyFont="1" applyBorder="1" applyAlignment="1">
      <alignment horizontal="center" vertical="center" wrapText="1"/>
      <protection/>
    </xf>
    <xf numFmtId="0" fontId="0" fillId="0" borderId="10" xfId="64" applyFont="1" applyFill="1" applyBorder="1" applyAlignment="1">
      <alignment vertical="center" wrapText="1" shrinkToFit="1"/>
      <protection/>
    </xf>
    <xf numFmtId="0" fontId="0" fillId="0" borderId="11" xfId="0" applyFill="1" applyBorder="1" applyAlignment="1">
      <alignment/>
    </xf>
    <xf numFmtId="0" fontId="0" fillId="35" borderId="10" xfId="64" applyFont="1" applyFill="1" applyBorder="1" applyAlignment="1">
      <alignment vertical="center" wrapText="1" shrinkToFit="1"/>
      <protection/>
    </xf>
    <xf numFmtId="0" fontId="0" fillId="0" borderId="11" xfId="0" applyBorder="1" applyAlignment="1">
      <alignment/>
    </xf>
    <xf numFmtId="0" fontId="0" fillId="0" borderId="13" xfId="64" applyFont="1" applyBorder="1" applyAlignment="1">
      <alignment/>
      <protection/>
    </xf>
    <xf numFmtId="0" fontId="0" fillId="0" borderId="23" xfId="0" applyBorder="1" applyAlignment="1">
      <alignment/>
    </xf>
    <xf numFmtId="0" fontId="0" fillId="0" borderId="64" xfId="64" applyFont="1" applyBorder="1" applyAlignment="1">
      <alignment horizontal="center"/>
      <protection/>
    </xf>
    <xf numFmtId="0" fontId="0" fillId="0" borderId="86" xfId="0" applyBorder="1" applyAlignment="1">
      <alignment/>
    </xf>
    <xf numFmtId="0" fontId="0" fillId="35" borderId="64" xfId="64" applyFont="1" applyFill="1" applyBorder="1" applyAlignment="1">
      <alignment/>
      <protection/>
    </xf>
    <xf numFmtId="0" fontId="0" fillId="33" borderId="10" xfId="64" applyFont="1" applyFill="1" applyBorder="1" applyAlignment="1">
      <alignment vertical="center" wrapText="1" shrinkToFit="1"/>
      <protection/>
    </xf>
    <xf numFmtId="0" fontId="0" fillId="33" borderId="11" xfId="0" applyFill="1" applyBorder="1" applyAlignment="1">
      <alignment/>
    </xf>
    <xf numFmtId="0" fontId="0" fillId="0" borderId="10" xfId="64" applyFont="1" applyFill="1" applyBorder="1" applyAlignment="1">
      <alignment vertical="center" wrapText="1" shrinkToFit="1"/>
      <protection/>
    </xf>
    <xf numFmtId="56" fontId="2" fillId="35" borderId="36" xfId="0" applyNumberFormat="1" applyFont="1" applyFill="1" applyBorder="1" applyAlignment="1">
      <alignment horizontal="center" vertical="center"/>
    </xf>
    <xf numFmtId="56" fontId="2" fillId="35" borderId="87" xfId="0" applyNumberFormat="1" applyFont="1" applyFill="1" applyBorder="1" applyAlignment="1">
      <alignment horizontal="center" vertical="center"/>
    </xf>
    <xf numFmtId="56" fontId="2" fillId="34" borderId="10" xfId="0" applyNumberFormat="1" applyFont="1" applyFill="1" applyBorder="1" applyAlignment="1">
      <alignment horizontal="center" vertical="center"/>
    </xf>
    <xf numFmtId="56" fontId="2" fillId="34" borderId="11" xfId="0" applyNumberFormat="1" applyFont="1" applyFill="1" applyBorder="1" applyAlignment="1">
      <alignment horizontal="center" vertical="center"/>
    </xf>
    <xf numFmtId="56" fontId="2" fillId="35" borderId="12" xfId="0" applyNumberFormat="1" applyFont="1" applyFill="1" applyBorder="1" applyAlignment="1">
      <alignment horizontal="center" vertical="center"/>
    </xf>
    <xf numFmtId="56" fontId="2" fillId="35" borderId="23" xfId="0" applyNumberFormat="1" applyFont="1" applyFill="1" applyBorder="1" applyAlignment="1">
      <alignment horizontal="center" vertical="center"/>
    </xf>
    <xf numFmtId="0" fontId="2" fillId="0" borderId="0" xfId="0" applyFont="1" applyBorder="1" applyAlignment="1" applyProtection="1">
      <alignment horizontal="center" vertical="center" shrinkToFit="1"/>
      <protection locked="0"/>
    </xf>
    <xf numFmtId="0" fontId="8" fillId="33" borderId="88" xfId="64" applyFont="1" applyFill="1" applyBorder="1" applyAlignment="1">
      <alignment horizontal="left" vertical="center" shrinkToFit="1"/>
      <protection/>
    </xf>
    <xf numFmtId="0" fontId="8" fillId="33" borderId="89" xfId="64" applyFont="1" applyFill="1" applyBorder="1" applyAlignment="1">
      <alignment horizontal="left" vertical="center" shrinkToFit="1"/>
      <protection/>
    </xf>
    <xf numFmtId="0" fontId="8" fillId="33" borderId="28" xfId="64" applyFont="1" applyFill="1" applyBorder="1" applyAlignment="1">
      <alignment horizontal="left" vertical="center" shrinkToFit="1"/>
      <protection/>
    </xf>
    <xf numFmtId="0" fontId="5" fillId="0" borderId="12" xfId="64" applyFont="1" applyBorder="1" applyAlignment="1">
      <alignment horizontal="left" vertical="center"/>
      <protection/>
    </xf>
    <xf numFmtId="0" fontId="0" fillId="0" borderId="54" xfId="0" applyBorder="1" applyAlignment="1">
      <alignment horizontal="left" vertical="center"/>
    </xf>
    <xf numFmtId="0" fontId="5" fillId="35" borderId="90" xfId="64" applyFont="1" applyFill="1" applyBorder="1" applyAlignment="1">
      <alignment vertical="center"/>
      <protection/>
    </xf>
    <xf numFmtId="0" fontId="0" fillId="35" borderId="23" xfId="0" applyFill="1" applyBorder="1" applyAlignment="1">
      <alignment vertical="center"/>
    </xf>
    <xf numFmtId="0" fontId="5" fillId="0" borderId="36" xfId="64" applyBorder="1" applyAlignment="1">
      <alignment horizontal="left" vertical="center"/>
      <protection/>
    </xf>
    <xf numFmtId="0" fontId="0" fillId="0" borderId="37" xfId="0" applyBorder="1" applyAlignment="1">
      <alignment vertical="center"/>
    </xf>
    <xf numFmtId="58" fontId="5" fillId="35" borderId="68" xfId="64" applyNumberFormat="1" applyFont="1" applyFill="1" applyBorder="1" applyAlignment="1">
      <alignment horizontal="left" vertical="center"/>
      <protection/>
    </xf>
    <xf numFmtId="0" fontId="0" fillId="35" borderId="87" xfId="0" applyFill="1" applyBorder="1" applyAlignment="1">
      <alignment horizontal="left" vertical="center"/>
    </xf>
    <xf numFmtId="0" fontId="8" fillId="0" borderId="10" xfId="64" applyFont="1" applyBorder="1" applyAlignment="1">
      <alignment horizontal="center" vertical="center"/>
      <protection/>
    </xf>
    <xf numFmtId="0" fontId="8" fillId="0" borderId="48" xfId="64" applyFont="1" applyBorder="1" applyAlignment="1">
      <alignment horizontal="center" vertical="center"/>
      <protection/>
    </xf>
    <xf numFmtId="0" fontId="8" fillId="0" borderId="11" xfId="64" applyFont="1" applyBorder="1" applyAlignment="1">
      <alignment horizontal="center" vertical="center"/>
      <protection/>
    </xf>
    <xf numFmtId="0" fontId="8" fillId="0" borderId="12" xfId="64" applyFont="1" applyBorder="1" applyAlignment="1">
      <alignment horizontal="left" vertical="center"/>
      <protection/>
    </xf>
    <xf numFmtId="0" fontId="8" fillId="0" borderId="13" xfId="64" applyFont="1" applyBorder="1" applyAlignment="1">
      <alignment horizontal="left" vertical="center"/>
      <protection/>
    </xf>
    <xf numFmtId="0" fontId="8" fillId="0" borderId="23" xfId="64" applyFont="1" applyBorder="1" applyAlignment="1">
      <alignment horizontal="left" vertical="center"/>
      <protection/>
    </xf>
    <xf numFmtId="0" fontId="8" fillId="0" borderId="34" xfId="64" applyFont="1" applyBorder="1" applyAlignment="1">
      <alignment horizontal="center" vertical="center"/>
      <protection/>
    </xf>
    <xf numFmtId="0" fontId="8" fillId="0" borderId="35" xfId="64" applyFont="1" applyBorder="1" applyAlignment="1">
      <alignment horizontal="center" vertical="center"/>
      <protection/>
    </xf>
    <xf numFmtId="0" fontId="8" fillId="0" borderId="91" xfId="64" applyFont="1" applyBorder="1" applyAlignment="1">
      <alignment horizontal="center" vertical="center" wrapText="1"/>
      <protection/>
    </xf>
    <xf numFmtId="0" fontId="8" fillId="0" borderId="92" xfId="0" applyFont="1" applyBorder="1" applyAlignment="1">
      <alignment horizontal="center" vertical="center" wrapText="1"/>
    </xf>
    <xf numFmtId="0" fontId="8" fillId="0" borderId="66" xfId="0" applyFont="1" applyBorder="1" applyAlignment="1">
      <alignment horizontal="center" vertical="center" wrapText="1"/>
    </xf>
    <xf numFmtId="0" fontId="8" fillId="35" borderId="41" xfId="64" applyFont="1" applyFill="1" applyBorder="1" applyAlignment="1">
      <alignment horizontal="center" vertical="center" shrinkToFit="1"/>
      <protection/>
    </xf>
    <xf numFmtId="0" fontId="8" fillId="35" borderId="44" xfId="0" applyFont="1" applyFill="1" applyBorder="1" applyAlignment="1">
      <alignment horizontal="center" vertical="center" shrinkToFit="1"/>
    </xf>
    <xf numFmtId="0" fontId="8" fillId="35" borderId="16" xfId="0" applyFont="1" applyFill="1" applyBorder="1" applyAlignment="1">
      <alignment horizontal="center" vertical="center" shrinkToFit="1"/>
    </xf>
    <xf numFmtId="177" fontId="8" fillId="35" borderId="41" xfId="64" applyNumberFormat="1" applyFont="1" applyFill="1" applyBorder="1" applyAlignment="1">
      <alignment horizontal="center" vertical="center" shrinkToFit="1"/>
      <protection/>
    </xf>
    <xf numFmtId="177" fontId="8" fillId="35" borderId="42" xfId="64" applyNumberFormat="1" applyFont="1" applyFill="1" applyBorder="1" applyAlignment="1">
      <alignment horizontal="center" vertical="center" shrinkToFit="1"/>
      <protection/>
    </xf>
    <xf numFmtId="0" fontId="8" fillId="35" borderId="45" xfId="0" applyFont="1" applyFill="1" applyBorder="1" applyAlignment="1">
      <alignment horizontal="center" vertical="center" shrinkToFit="1"/>
    </xf>
    <xf numFmtId="0" fontId="8" fillId="35" borderId="46" xfId="0" applyFont="1" applyFill="1" applyBorder="1" applyAlignment="1">
      <alignment horizontal="center" vertical="center" shrinkToFit="1"/>
    </xf>
    <xf numFmtId="0" fontId="8" fillId="0" borderId="91" xfId="64" applyFont="1" applyBorder="1" applyAlignment="1">
      <alignment horizontal="center" vertical="center"/>
      <protection/>
    </xf>
    <xf numFmtId="0" fontId="8" fillId="0" borderId="92" xfId="0" applyFont="1" applyBorder="1" applyAlignment="1">
      <alignment horizontal="center" vertical="center"/>
    </xf>
    <xf numFmtId="0" fontId="8" fillId="0" borderId="66" xfId="0" applyFont="1" applyBorder="1" applyAlignment="1">
      <alignment horizontal="center" vertical="center"/>
    </xf>
    <xf numFmtId="0" fontId="8" fillId="0" borderId="41" xfId="64" applyFont="1" applyFill="1" applyBorder="1" applyAlignment="1">
      <alignment horizontal="center" vertical="center" wrapText="1" shrinkToFit="1"/>
      <protection/>
    </xf>
    <xf numFmtId="0" fontId="8" fillId="0" borderId="44"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8" fillId="0" borderId="41" xfId="64" applyFont="1" applyFill="1" applyBorder="1" applyAlignment="1">
      <alignment horizontal="center" vertical="center" wrapText="1"/>
      <protection/>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177" fontId="8" fillId="0" borderId="41" xfId="64" applyNumberFormat="1" applyFont="1" applyFill="1" applyBorder="1" applyAlignment="1">
      <alignment horizontal="center" vertical="center" wrapText="1"/>
      <protection/>
    </xf>
    <xf numFmtId="177" fontId="8" fillId="0" borderId="42" xfId="64" applyNumberFormat="1" applyFont="1" applyFill="1" applyBorder="1" applyAlignment="1">
      <alignment horizontal="center" vertical="center" wrapText="1"/>
      <protection/>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91" xfId="0" applyFont="1" applyBorder="1" applyAlignment="1">
      <alignment horizontal="center" vertical="center"/>
    </xf>
    <xf numFmtId="0" fontId="8" fillId="0" borderId="19" xfId="0" applyFont="1" applyBorder="1" applyAlignment="1">
      <alignment horizontal="center" vertical="center"/>
    </xf>
    <xf numFmtId="0" fontId="8" fillId="0" borderId="41" xfId="0" applyFont="1" applyBorder="1" applyAlignment="1">
      <alignment horizontal="center" vertical="center"/>
    </xf>
    <xf numFmtId="0" fontId="8" fillId="0" borderId="44" xfId="0" applyFont="1" applyBorder="1" applyAlignment="1">
      <alignment horizontal="center" vertical="center"/>
    </xf>
    <xf numFmtId="0" fontId="8" fillId="0" borderId="20" xfId="0" applyFont="1" applyBorder="1" applyAlignment="1">
      <alignment horizontal="center" vertical="center"/>
    </xf>
    <xf numFmtId="0" fontId="8" fillId="0" borderId="42" xfId="0" applyFont="1" applyBorder="1" applyAlignment="1">
      <alignment horizontal="center" vertical="center"/>
    </xf>
    <xf numFmtId="0" fontId="8" fillId="0" borderId="45" xfId="0" applyFont="1" applyBorder="1" applyAlignment="1">
      <alignment horizontal="center" vertical="center"/>
    </xf>
    <xf numFmtId="0" fontId="8" fillId="0" borderId="21" xfId="0" applyFont="1" applyBorder="1" applyAlignment="1">
      <alignment horizontal="center" vertical="center"/>
    </xf>
    <xf numFmtId="0" fontId="8" fillId="0" borderId="92" xfId="64" applyFont="1" applyBorder="1" applyAlignment="1">
      <alignment horizontal="center" vertical="center"/>
      <protection/>
    </xf>
    <xf numFmtId="0" fontId="8" fillId="0" borderId="66" xfId="64" applyFont="1" applyBorder="1" applyAlignment="1">
      <alignment horizontal="center" vertical="center"/>
      <protection/>
    </xf>
    <xf numFmtId="0" fontId="8" fillId="0" borderId="93" xfId="64" applyFont="1" applyBorder="1" applyAlignment="1">
      <alignment horizontal="center" vertical="center" wrapText="1"/>
      <protection/>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51" xfId="64" applyFont="1" applyBorder="1" applyAlignment="1">
      <alignment horizontal="center" vertical="center"/>
      <protection/>
    </xf>
    <xf numFmtId="0" fontId="8" fillId="0" borderId="92" xfId="64" applyFont="1" applyBorder="1" applyAlignment="1">
      <alignment horizontal="center" vertical="center" wrapText="1"/>
      <protection/>
    </xf>
    <xf numFmtId="0" fontId="8" fillId="0" borderId="19" xfId="64" applyFont="1" applyBorder="1" applyAlignment="1">
      <alignment horizontal="center" vertical="center" wrapText="1"/>
      <protection/>
    </xf>
    <xf numFmtId="0" fontId="8" fillId="0" borderId="41" xfId="64" applyFont="1" applyBorder="1" applyAlignment="1">
      <alignment horizontal="center" vertical="center"/>
      <protection/>
    </xf>
    <xf numFmtId="0" fontId="8" fillId="0" borderId="16" xfId="0" applyFont="1" applyBorder="1" applyAlignment="1">
      <alignment horizontal="center" vertical="center"/>
    </xf>
    <xf numFmtId="0" fontId="8" fillId="0" borderId="42" xfId="64" applyFont="1" applyBorder="1" applyAlignment="1">
      <alignment horizontal="center" vertical="center"/>
      <protection/>
    </xf>
    <xf numFmtId="0" fontId="8" fillId="0" borderId="46" xfId="0" applyFont="1" applyBorder="1" applyAlignment="1">
      <alignment horizontal="center" vertical="center"/>
    </xf>
    <xf numFmtId="0" fontId="8" fillId="34" borderId="10" xfId="0" applyFont="1" applyFill="1" applyBorder="1" applyAlignment="1">
      <alignment horizontal="center" vertical="center"/>
    </xf>
    <xf numFmtId="0" fontId="8" fillId="34" borderId="5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51" xfId="0" applyFont="1" applyFill="1" applyBorder="1" applyAlignment="1">
      <alignment horizontal="center" vertical="center"/>
    </xf>
    <xf numFmtId="56" fontId="8" fillId="0" borderId="10" xfId="0" applyNumberFormat="1" applyFont="1" applyFill="1" applyBorder="1" applyAlignment="1">
      <alignment horizontal="center" vertical="center"/>
    </xf>
    <xf numFmtId="56" fontId="8" fillId="0" borderId="51" xfId="0" applyNumberFormat="1" applyFont="1" applyFill="1" applyBorder="1" applyAlignment="1">
      <alignment horizontal="center" vertical="center"/>
    </xf>
    <xf numFmtId="0" fontId="2" fillId="0" borderId="0" xfId="0" applyNumberFormat="1" applyFont="1" applyFill="1" applyBorder="1" applyAlignment="1">
      <alignment horizontal="left" vertical="center" shrinkToFit="1"/>
    </xf>
    <xf numFmtId="0" fontId="70" fillId="0" borderId="0" xfId="62" applyFont="1" applyAlignment="1">
      <alignment horizontal="center" vertical="center"/>
      <protection/>
    </xf>
    <xf numFmtId="0" fontId="71" fillId="37" borderId="64" xfId="62" applyFont="1" applyFill="1" applyBorder="1" applyAlignment="1">
      <alignment horizontal="center" vertical="center"/>
      <protection/>
    </xf>
    <xf numFmtId="0" fontId="71" fillId="37" borderId="35" xfId="62" applyFont="1" applyFill="1" applyBorder="1" applyAlignment="1">
      <alignment horizontal="center" vertical="center"/>
      <protection/>
    </xf>
    <xf numFmtId="0" fontId="76" fillId="0" borderId="0" xfId="62" applyFont="1" applyAlignment="1">
      <alignment horizontal="center" vertical="center"/>
      <protection/>
    </xf>
    <xf numFmtId="0" fontId="78" fillId="0" borderId="0" xfId="62" applyFont="1" applyAlignment="1">
      <alignment horizontal="left" vertical="center" wrapText="1"/>
      <protection/>
    </xf>
    <xf numFmtId="0" fontId="78" fillId="0" borderId="83" xfId="62" applyFont="1" applyBorder="1" applyAlignment="1">
      <alignment horizontal="center" vertical="center" shrinkToFit="1"/>
      <protection/>
    </xf>
    <xf numFmtId="0" fontId="80" fillId="0" borderId="18" xfId="62" applyFont="1" applyBorder="1" applyAlignment="1">
      <alignment horizontal="center" vertical="center" wrapText="1"/>
      <protection/>
    </xf>
    <xf numFmtId="0" fontId="79" fillId="0" borderId="0" xfId="62" applyFont="1" applyAlignment="1">
      <alignment horizontal="left" vertical="top"/>
      <protection/>
    </xf>
    <xf numFmtId="0" fontId="80" fillId="39" borderId="41" xfId="62" applyFont="1" applyFill="1" applyBorder="1" applyAlignment="1">
      <alignment horizontal="center" vertical="center" wrapText="1"/>
      <protection/>
    </xf>
    <xf numFmtId="0" fontId="80" fillId="0" borderId="65" xfId="62" applyFont="1" applyBorder="1" applyAlignment="1">
      <alignment horizontal="center" vertical="center" wrapText="1"/>
      <protection/>
    </xf>
    <xf numFmtId="0" fontId="80" fillId="0" borderId="40" xfId="62" applyFont="1" applyBorder="1" applyAlignment="1">
      <alignment vertical="center" wrapText="1" shrinkToFit="1"/>
      <protection/>
    </xf>
    <xf numFmtId="38" fontId="80" fillId="0" borderId="40" xfId="51" applyFont="1" applyBorder="1" applyAlignment="1">
      <alignment horizontal="center" vertical="center" wrapText="1" shrinkToFit="1"/>
    </xf>
    <xf numFmtId="0" fontId="80" fillId="0" borderId="40" xfId="62" applyFont="1" applyBorder="1" applyAlignment="1">
      <alignment vertical="center" shrinkToFit="1"/>
      <protection/>
    </xf>
    <xf numFmtId="0" fontId="80" fillId="0" borderId="47" xfId="62" applyFont="1" applyBorder="1" applyAlignment="1">
      <alignment vertical="center" wrapText="1" shrinkToFit="1"/>
      <protection/>
    </xf>
    <xf numFmtId="0" fontId="80" fillId="0" borderId="16" xfId="62" applyFont="1" applyBorder="1" applyAlignment="1">
      <alignment horizontal="center" vertical="center" wrapText="1"/>
      <protection/>
    </xf>
    <xf numFmtId="0" fontId="80" fillId="0" borderId="16" xfId="62" applyFont="1" applyBorder="1" applyAlignment="1">
      <alignment vertical="center" shrinkToFit="1"/>
      <protection/>
    </xf>
    <xf numFmtId="38" fontId="80" fillId="0" borderId="16" xfId="51" applyFont="1" applyBorder="1" applyAlignment="1">
      <alignment horizontal="center" vertical="center" shrinkToFit="1"/>
    </xf>
    <xf numFmtId="0" fontId="82" fillId="0" borderId="16" xfId="62" applyFont="1" applyBorder="1" applyAlignment="1">
      <alignment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M２４マザーズ会計99" xfId="63"/>
    <cellStyle name="標準_報告書（原紙）"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24</xdr:row>
      <xdr:rowOff>123825</xdr:rowOff>
    </xdr:from>
    <xdr:to>
      <xdr:col>4</xdr:col>
      <xdr:colOff>504825</xdr:colOff>
      <xdr:row>26</xdr:row>
      <xdr:rowOff>209550</xdr:rowOff>
    </xdr:to>
    <xdr:sp>
      <xdr:nvSpPr>
        <xdr:cNvPr id="1" name="Line 1"/>
        <xdr:cNvSpPr>
          <a:spLocks/>
        </xdr:cNvSpPr>
      </xdr:nvSpPr>
      <xdr:spPr>
        <a:xfrm flipV="1">
          <a:off x="2200275" y="5095875"/>
          <a:ext cx="790575" cy="5238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25</xdr:row>
      <xdr:rowOff>123825</xdr:rowOff>
    </xdr:from>
    <xdr:to>
      <xdr:col>4</xdr:col>
      <xdr:colOff>504825</xdr:colOff>
      <xdr:row>26</xdr:row>
      <xdr:rowOff>190500</xdr:rowOff>
    </xdr:to>
    <xdr:sp>
      <xdr:nvSpPr>
        <xdr:cNvPr id="2" name="Line 2"/>
        <xdr:cNvSpPr>
          <a:spLocks/>
        </xdr:cNvSpPr>
      </xdr:nvSpPr>
      <xdr:spPr>
        <a:xfrm flipV="1">
          <a:off x="2228850" y="5314950"/>
          <a:ext cx="762000" cy="28575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18</xdr:row>
      <xdr:rowOff>85725</xdr:rowOff>
    </xdr:from>
    <xdr:to>
      <xdr:col>3</xdr:col>
      <xdr:colOff>1104900</xdr:colOff>
      <xdr:row>25</xdr:row>
      <xdr:rowOff>152400</xdr:rowOff>
    </xdr:to>
    <xdr:sp>
      <xdr:nvSpPr>
        <xdr:cNvPr id="1" name="四角形吹き出し 1"/>
        <xdr:cNvSpPr>
          <a:spLocks/>
        </xdr:cNvSpPr>
      </xdr:nvSpPr>
      <xdr:spPr>
        <a:xfrm>
          <a:off x="180975" y="3543300"/>
          <a:ext cx="2590800" cy="1400175"/>
        </a:xfrm>
        <a:prstGeom prst="wedgeRectCallout">
          <a:avLst>
            <a:gd name="adj1" fmla="val -36263"/>
            <a:gd name="adj2" fmla="val -82967"/>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＜科目＞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科目欄のセルにカーソルを合わせ▼で表示される科目を選択してください。（ドロップダウンリスト）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科目を変更する場合Ｄｅｌｅｔｅキーで空白に戻ります。</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科目名はコピーが可能です。</a:t>
          </a:r>
        </a:p>
      </xdr:txBody>
    </xdr:sp>
    <xdr:clientData/>
  </xdr:twoCellAnchor>
  <xdr:twoCellAnchor>
    <xdr:from>
      <xdr:col>3</xdr:col>
      <xdr:colOff>1257300</xdr:colOff>
      <xdr:row>17</xdr:row>
      <xdr:rowOff>47625</xdr:rowOff>
    </xdr:from>
    <xdr:to>
      <xdr:col>5</xdr:col>
      <xdr:colOff>571500</xdr:colOff>
      <xdr:row>20</xdr:row>
      <xdr:rowOff>9525</xdr:rowOff>
    </xdr:to>
    <xdr:sp>
      <xdr:nvSpPr>
        <xdr:cNvPr id="2" name="四角形吹き出し 2"/>
        <xdr:cNvSpPr>
          <a:spLocks/>
        </xdr:cNvSpPr>
      </xdr:nvSpPr>
      <xdr:spPr>
        <a:xfrm>
          <a:off x="2924175" y="3314700"/>
          <a:ext cx="2381250" cy="533400"/>
        </a:xfrm>
        <a:prstGeom prst="wedgeRectCallout">
          <a:avLst>
            <a:gd name="adj1" fmla="val -40263"/>
            <a:gd name="adj2" fmla="val -91898"/>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＜摘要＞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出入金の内容を入力してください。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666750</xdr:colOff>
      <xdr:row>16</xdr:row>
      <xdr:rowOff>123825</xdr:rowOff>
    </xdr:from>
    <xdr:ext cx="66675" cy="238125"/>
    <xdr:sp fLocksText="0">
      <xdr:nvSpPr>
        <xdr:cNvPr id="1" name="Text Box 1"/>
        <xdr:cNvSpPr txBox="1">
          <a:spLocks noChangeArrowheads="1"/>
        </xdr:cNvSpPr>
      </xdr:nvSpPr>
      <xdr:spPr>
        <a:xfrm>
          <a:off x="2781300" y="2828925"/>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180975</xdr:colOff>
      <xdr:row>9</xdr:row>
      <xdr:rowOff>9525</xdr:rowOff>
    </xdr:from>
    <xdr:to>
      <xdr:col>8</xdr:col>
      <xdr:colOff>438150</xdr:colOff>
      <xdr:row>12</xdr:row>
      <xdr:rowOff>47625</xdr:rowOff>
    </xdr:to>
    <xdr:sp>
      <xdr:nvSpPr>
        <xdr:cNvPr id="2" name="テキスト ボックス 2"/>
        <xdr:cNvSpPr txBox="1">
          <a:spLocks noChangeArrowheads="1"/>
        </xdr:cNvSpPr>
      </xdr:nvSpPr>
      <xdr:spPr>
        <a:xfrm>
          <a:off x="4505325" y="1514475"/>
          <a:ext cx="268605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会計担当者の携帯番号を記入</a:t>
          </a:r>
        </a:p>
      </xdr:txBody>
    </xdr:sp>
    <xdr:clientData/>
  </xdr:twoCellAnchor>
  <xdr:twoCellAnchor>
    <xdr:from>
      <xdr:col>4</xdr:col>
      <xdr:colOff>371475</xdr:colOff>
      <xdr:row>27</xdr:row>
      <xdr:rowOff>76200</xdr:rowOff>
    </xdr:from>
    <xdr:to>
      <xdr:col>8</xdr:col>
      <xdr:colOff>314325</xdr:colOff>
      <xdr:row>31</xdr:row>
      <xdr:rowOff>66675</xdr:rowOff>
    </xdr:to>
    <xdr:sp>
      <xdr:nvSpPr>
        <xdr:cNvPr id="3" name="テキスト ボックス 3"/>
        <xdr:cNvSpPr txBox="1">
          <a:spLocks noChangeArrowheads="1"/>
        </xdr:cNvSpPr>
      </xdr:nvSpPr>
      <xdr:spPr>
        <a:xfrm>
          <a:off x="4038600" y="4667250"/>
          <a:ext cx="302895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大会後１カ月以内に</a:t>
          </a:r>
          <a:r>
            <a:rPr lang="en-US" cap="none" sz="1050" b="0" i="0" u="none" baseline="0">
              <a:solidFill>
                <a:srgbClr val="000000"/>
              </a:solidFill>
              <a:latin typeface="ＭＳ Ｐゴシック"/>
              <a:ea typeface="ＭＳ Ｐゴシック"/>
              <a:cs typeface="ＭＳ Ｐゴシック"/>
            </a:rPr>
            <a:t>提出</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・報告書　・出納簿　・大会要項　・試合結果</a:t>
          </a:r>
        </a:p>
      </xdr:txBody>
    </xdr:sp>
    <xdr:clientData/>
  </xdr:twoCellAnchor>
  <xdr:twoCellAnchor>
    <xdr:from>
      <xdr:col>11</xdr:col>
      <xdr:colOff>1000125</xdr:colOff>
      <xdr:row>16</xdr:row>
      <xdr:rowOff>57150</xdr:rowOff>
    </xdr:from>
    <xdr:to>
      <xdr:col>13</xdr:col>
      <xdr:colOff>1114425</xdr:colOff>
      <xdr:row>21</xdr:row>
      <xdr:rowOff>47625</xdr:rowOff>
    </xdr:to>
    <xdr:sp>
      <xdr:nvSpPr>
        <xdr:cNvPr id="4" name="テキスト ボックス 5"/>
        <xdr:cNvSpPr txBox="1">
          <a:spLocks noChangeArrowheads="1"/>
        </xdr:cNvSpPr>
      </xdr:nvSpPr>
      <xdr:spPr>
        <a:xfrm>
          <a:off x="8782050" y="2762250"/>
          <a:ext cx="2228850" cy="847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色付部分のみ記入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金額</a:t>
          </a:r>
          <a:r>
            <a:rPr lang="en-US" cap="none" sz="1100" b="0" i="0" u="none" baseline="0">
              <a:solidFill>
                <a:srgbClr val="000000"/>
              </a:solidFill>
              <a:latin typeface="ＭＳ Ｐゴシック"/>
              <a:ea typeface="ＭＳ Ｐゴシック"/>
              <a:cs typeface="ＭＳ Ｐゴシック"/>
            </a:rPr>
            <a:t>部分</a:t>
          </a:r>
          <a:r>
            <a:rPr lang="en-US" cap="none" sz="1100" b="0" i="0" u="none" baseline="0">
              <a:solidFill>
                <a:srgbClr val="000000"/>
              </a:solidFill>
              <a:latin typeface="ＭＳ Ｐゴシック"/>
              <a:ea typeface="ＭＳ Ｐゴシック"/>
              <a:cs typeface="ＭＳ Ｐゴシック"/>
            </a:rPr>
            <a:t>は金銭出納簿の合計が自動的にコピーされるので入力しない。</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6</xdr:row>
      <xdr:rowOff>76200</xdr:rowOff>
    </xdr:from>
    <xdr:to>
      <xdr:col>6</xdr:col>
      <xdr:colOff>1666875</xdr:colOff>
      <xdr:row>8</xdr:row>
      <xdr:rowOff>161925</xdr:rowOff>
    </xdr:to>
    <xdr:sp>
      <xdr:nvSpPr>
        <xdr:cNvPr id="1" name="テキスト ボックス 1"/>
        <xdr:cNvSpPr txBox="1">
          <a:spLocks noChangeArrowheads="1"/>
        </xdr:cNvSpPr>
      </xdr:nvSpPr>
      <xdr:spPr>
        <a:xfrm>
          <a:off x="2828925" y="1190625"/>
          <a:ext cx="2581275" cy="466725"/>
        </a:xfrm>
        <a:prstGeom prst="rect">
          <a:avLst/>
        </a:prstGeom>
        <a:solidFill>
          <a:srgbClr val="FFFFFF"/>
        </a:solidFill>
        <a:ln w="19050" cmpd="sng">
          <a:solidFill>
            <a:srgbClr val="FF0000"/>
          </a:solidFill>
          <a:headEnd type="none"/>
          <a:tailEnd type="none"/>
        </a:ln>
      </xdr:spPr>
      <xdr:txBody>
        <a:bodyPr vertOverflow="clip" wrap="square" lIns="91440" tIns="0" rIns="91440" bIns="0" anchor="ctr"/>
        <a:p>
          <a:pPr algn="l">
            <a:defRPr/>
          </a:pPr>
          <a:r>
            <a:rPr lang="en-US" cap="none" sz="1000" b="0" i="0" u="none" baseline="0">
              <a:solidFill>
                <a:srgbClr val="000000"/>
              </a:solidFill>
              <a:latin typeface="ＭＳ Ｐゴシック"/>
              <a:ea typeface="ＭＳ Ｐゴシック"/>
              <a:cs typeface="ＭＳ Ｐゴシック"/>
            </a:rPr>
            <a:t>収入のみを入れる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内容は単価・数量があるものは記入</a:t>
          </a:r>
        </a:p>
      </xdr:txBody>
    </xdr:sp>
    <xdr:clientData/>
  </xdr:twoCellAnchor>
  <xdr:twoCellAnchor>
    <xdr:from>
      <xdr:col>0</xdr:col>
      <xdr:colOff>95250</xdr:colOff>
      <xdr:row>21</xdr:row>
      <xdr:rowOff>85725</xdr:rowOff>
    </xdr:from>
    <xdr:to>
      <xdr:col>4</xdr:col>
      <xdr:colOff>171450</xdr:colOff>
      <xdr:row>28</xdr:row>
      <xdr:rowOff>152400</xdr:rowOff>
    </xdr:to>
    <xdr:sp>
      <xdr:nvSpPr>
        <xdr:cNvPr id="2" name="四角形吹き出し 5"/>
        <xdr:cNvSpPr>
          <a:spLocks/>
        </xdr:cNvSpPr>
      </xdr:nvSpPr>
      <xdr:spPr>
        <a:xfrm>
          <a:off x="95250" y="4038600"/>
          <a:ext cx="2114550" cy="1400175"/>
        </a:xfrm>
        <a:prstGeom prst="wedgeRectCallout">
          <a:avLst>
            <a:gd name="adj1" fmla="val -36263"/>
            <a:gd name="adj2" fmla="val -82967"/>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＜科目＞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科目欄のセルにカーソルを合わせ▼で表示される科目を選択してください。（ドロップダウンリスト）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科目を変更する場合Ｄｅｌｅｔｅキーで空白に戻ります。</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科目名はコピーが可能です。</a:t>
          </a:r>
        </a:p>
      </xdr:txBody>
    </xdr:sp>
    <xdr:clientData/>
  </xdr:twoCellAnchor>
  <xdr:twoCellAnchor>
    <xdr:from>
      <xdr:col>5</xdr:col>
      <xdr:colOff>657225</xdr:colOff>
      <xdr:row>26</xdr:row>
      <xdr:rowOff>66675</xdr:rowOff>
    </xdr:from>
    <xdr:to>
      <xdr:col>6</xdr:col>
      <xdr:colOff>1828800</xdr:colOff>
      <xdr:row>29</xdr:row>
      <xdr:rowOff>0</xdr:rowOff>
    </xdr:to>
    <xdr:sp>
      <xdr:nvSpPr>
        <xdr:cNvPr id="3" name="四角形吹き出し 8"/>
        <xdr:cNvSpPr>
          <a:spLocks/>
        </xdr:cNvSpPr>
      </xdr:nvSpPr>
      <xdr:spPr>
        <a:xfrm>
          <a:off x="3286125" y="4972050"/>
          <a:ext cx="2286000" cy="504825"/>
        </a:xfrm>
        <a:prstGeom prst="wedgeRectCallout">
          <a:avLst>
            <a:gd name="adj1" fmla="val 15796"/>
            <a:gd name="adj2" fmla="val -325384"/>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・内訳・明細等を入力して下さい。</a:t>
          </a:r>
        </a:p>
      </xdr:txBody>
    </xdr:sp>
    <xdr:clientData/>
  </xdr:twoCellAnchor>
  <xdr:twoCellAnchor>
    <xdr:from>
      <xdr:col>6</xdr:col>
      <xdr:colOff>1885950</xdr:colOff>
      <xdr:row>22</xdr:row>
      <xdr:rowOff>95250</xdr:rowOff>
    </xdr:from>
    <xdr:to>
      <xdr:col>11</xdr:col>
      <xdr:colOff>19050</xdr:colOff>
      <xdr:row>27</xdr:row>
      <xdr:rowOff>104775</xdr:rowOff>
    </xdr:to>
    <xdr:sp>
      <xdr:nvSpPr>
        <xdr:cNvPr id="4" name="四角形吹き出し 9"/>
        <xdr:cNvSpPr>
          <a:spLocks/>
        </xdr:cNvSpPr>
      </xdr:nvSpPr>
      <xdr:spPr>
        <a:xfrm>
          <a:off x="5629275" y="4238625"/>
          <a:ext cx="1924050" cy="962025"/>
        </a:xfrm>
        <a:prstGeom prst="wedgeRectCallout">
          <a:avLst>
            <a:gd name="adj1" fmla="val -36041"/>
            <a:gd name="adj2" fmla="val -117754"/>
          </a:avLst>
        </a:prstGeom>
        <a:solidFill>
          <a:srgbClr val="FFFFFF"/>
        </a:solidFill>
        <a:ln w="12700" cmpd="sng">
          <a:solidFill>
            <a:srgbClr val="000000"/>
          </a:solidFill>
          <a:headEnd type="none"/>
          <a:tailEnd type="none"/>
        </a:ln>
      </xdr:spPr>
      <xdr:txBody>
        <a:bodyPr vertOverflow="clip" wrap="square" lIns="91440" tIns="0" rIns="91440" bIns="0" anchor="ctr"/>
        <a:p>
          <a:pPr algn="l">
            <a:defRPr/>
          </a:pPr>
          <a:r>
            <a:rPr lang="en-US" cap="none" sz="1000" b="0" i="0" u="none" baseline="0">
              <a:solidFill>
                <a:srgbClr val="000000"/>
              </a:solidFill>
              <a:latin typeface="ＭＳ Ｐゴシック"/>
              <a:ea typeface="ＭＳ Ｐゴシック"/>
              <a:cs typeface="ＭＳ Ｐゴシック"/>
            </a:rPr>
            <a:t>＜領収書№＞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領収書番号順に入力して下さい。</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領収書は№順にＡ</a:t>
          </a:r>
          <a:r>
            <a:rPr lang="en-US" cap="none" sz="1000" b="0" i="0" u="none" baseline="0">
              <a:solidFill>
                <a:srgbClr val="000000"/>
              </a:solidFill>
            </a:rPr>
            <a:t>4 </a:t>
          </a:r>
          <a:r>
            <a:rPr lang="en-US" cap="none" sz="1000" b="0" i="0" u="none" baseline="0">
              <a:solidFill>
                <a:srgbClr val="000000"/>
              </a:solidFill>
              <a:latin typeface="ＭＳ Ｐゴシック"/>
              <a:ea typeface="ＭＳ Ｐゴシック"/>
              <a:cs typeface="ＭＳ Ｐゴシック"/>
            </a:rPr>
            <a:t>用紙にのり付けの上、ご提出下さい。</a:t>
          </a:r>
        </a:p>
      </xdr:txBody>
    </xdr:sp>
    <xdr:clientData/>
  </xdr:twoCellAnchor>
  <xdr:twoCellAnchor>
    <xdr:from>
      <xdr:col>4</xdr:col>
      <xdr:colOff>400050</xdr:colOff>
      <xdr:row>19</xdr:row>
      <xdr:rowOff>38100</xdr:rowOff>
    </xdr:from>
    <xdr:to>
      <xdr:col>6</xdr:col>
      <xdr:colOff>809625</xdr:colOff>
      <xdr:row>25</xdr:row>
      <xdr:rowOff>152400</xdr:rowOff>
    </xdr:to>
    <xdr:grpSp>
      <xdr:nvGrpSpPr>
        <xdr:cNvPr id="5" name="グループ化 11"/>
        <xdr:cNvGrpSpPr>
          <a:grpSpLocks/>
        </xdr:cNvGrpSpPr>
      </xdr:nvGrpSpPr>
      <xdr:grpSpPr>
        <a:xfrm>
          <a:off x="2438400" y="3609975"/>
          <a:ext cx="2114550" cy="1257300"/>
          <a:chOff x="2514600" y="3521794"/>
          <a:chExt cx="2114550" cy="1656906"/>
        </a:xfrm>
        <a:solidFill>
          <a:srgbClr val="FFFFFF"/>
        </a:solidFill>
      </xdr:grpSpPr>
      <xdr:sp>
        <xdr:nvSpPr>
          <xdr:cNvPr id="6" name="二等辺三角形 10"/>
          <xdr:cNvSpPr>
            <a:spLocks/>
          </xdr:cNvSpPr>
        </xdr:nvSpPr>
        <xdr:spPr>
          <a:xfrm>
            <a:off x="3372050" y="3521794"/>
            <a:ext cx="161763" cy="665248"/>
          </a:xfrm>
          <a:prstGeom prst="triangl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四角形吹き出し 7"/>
          <xdr:cNvSpPr>
            <a:spLocks/>
          </xdr:cNvSpPr>
        </xdr:nvSpPr>
        <xdr:spPr>
          <a:xfrm>
            <a:off x="2514600" y="4099226"/>
            <a:ext cx="2114550" cy="1079474"/>
          </a:xfrm>
          <a:prstGeom prst="wedgeRectCallout">
            <a:avLst>
              <a:gd name="adj1" fmla="val -107884"/>
              <a:gd name="adj2" fmla="val -109819"/>
            </a:avLst>
          </a:prstGeom>
          <a:solidFill>
            <a:srgbClr val="FFFFFF"/>
          </a:solidFill>
          <a:ln w="12700" cmpd="sng">
            <a:solidFill>
              <a:srgbClr val="000000"/>
            </a:solidFill>
            <a:headEnd type="none"/>
            <a:tailEnd type="none"/>
          </a:ln>
        </xdr:spPr>
        <xdr:txBody>
          <a:bodyPr vertOverflow="clip" wrap="square" lIns="91440" tIns="0" rIns="91440" bIns="0" anchor="ctr"/>
          <a:p>
            <a:pPr algn="l">
              <a:defRPr/>
            </a:pPr>
            <a:r>
              <a:rPr lang="en-US" cap="none" sz="1000" b="0" i="0" u="none" baseline="0">
                <a:solidFill>
                  <a:srgbClr val="000000"/>
                </a:solidFill>
                <a:latin typeface="ＭＳ Ｐゴシック"/>
                <a:ea typeface="ＭＳ Ｐゴシック"/>
                <a:cs typeface="ＭＳ Ｐゴシック"/>
              </a:rPr>
              <a:t>＜月＞＜日＞＜支払先＞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領収書（または振込書）の日付および支払先（受領者）を入力して下さい。</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666750</xdr:colOff>
      <xdr:row>16</xdr:row>
      <xdr:rowOff>123825</xdr:rowOff>
    </xdr:from>
    <xdr:ext cx="66675" cy="238125"/>
    <xdr:sp fLocksText="0">
      <xdr:nvSpPr>
        <xdr:cNvPr id="1" name="Text Box 1"/>
        <xdr:cNvSpPr txBox="1">
          <a:spLocks noChangeArrowheads="1"/>
        </xdr:cNvSpPr>
      </xdr:nvSpPr>
      <xdr:spPr>
        <a:xfrm>
          <a:off x="2781300" y="2828925"/>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276225</xdr:colOff>
      <xdr:row>6</xdr:row>
      <xdr:rowOff>85725</xdr:rowOff>
    </xdr:from>
    <xdr:ext cx="876300" cy="990600"/>
    <xdr:sp>
      <xdr:nvSpPr>
        <xdr:cNvPr id="1" name="正方形/長方形 1"/>
        <xdr:cNvSpPr>
          <a:spLocks/>
        </xdr:cNvSpPr>
      </xdr:nvSpPr>
      <xdr:spPr>
        <a:xfrm>
          <a:off x="11125200" y="1257300"/>
          <a:ext cx="876300" cy="990600"/>
        </a:xfrm>
        <a:prstGeom prst="rect">
          <a:avLst/>
        </a:prstGeom>
        <a:noFill/>
        <a:ln w="9525" cmpd="sng">
          <a:noFill/>
        </a:ln>
      </xdr:spPr>
      <xdr:txBody>
        <a:bodyPr vertOverflow="clip" wrap="square">
          <a:spAutoFit/>
        </a:bodyPr>
        <a:p>
          <a:pPr algn="ctr">
            <a:defRPr/>
          </a:pPr>
          <a:r>
            <a:rPr lang="en-US" cap="none" sz="5400" b="1" i="0" u="none" baseline="0">
              <a:latin typeface="ＭＳ Ｐゴシック"/>
              <a:ea typeface="ＭＳ Ｐゴシック"/>
              <a:cs typeface="ＭＳ Ｐゴシック"/>
            </a:rPr>
            <a:t>例</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6</xdr:row>
      <xdr:rowOff>428625</xdr:rowOff>
    </xdr:from>
    <xdr:to>
      <xdr:col>5</xdr:col>
      <xdr:colOff>1552575</xdr:colOff>
      <xdr:row>6</xdr:row>
      <xdr:rowOff>1038225</xdr:rowOff>
    </xdr:to>
    <xdr:sp>
      <xdr:nvSpPr>
        <xdr:cNvPr id="1" name="テキスト ボックス 1"/>
        <xdr:cNvSpPr txBox="1">
          <a:spLocks noChangeArrowheads="1"/>
        </xdr:cNvSpPr>
      </xdr:nvSpPr>
      <xdr:spPr>
        <a:xfrm>
          <a:off x="285750" y="1828800"/>
          <a:ext cx="6800850" cy="609600"/>
        </a:xfrm>
        <a:prstGeom prst="rect">
          <a:avLst/>
        </a:prstGeom>
        <a:solidFill>
          <a:srgbClr val="FFFFFF"/>
        </a:solidFill>
        <a:ln w="12700"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住所は都道府県のみ省略可。（郡市から区町村、番地まで記入）○市△区</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町・・・、○郡</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町□・・・</a:t>
          </a:r>
          <a:r>
            <a:rPr lang="en-US" cap="none" sz="900" b="1" i="0" u="none" baseline="0">
              <a:solidFill>
                <a:srgbClr val="000000"/>
              </a:solidFill>
              <a:latin typeface="HGｺﾞｼｯｸM"/>
              <a:ea typeface="HGｺﾞｼｯｸM"/>
              <a:cs typeface="HGｺﾞｼｯｸM"/>
            </a:rPr>
            <a:t>
</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氏名、住所、金額等いかなる訂正（</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や付け足し）も不可。訂正箇所がある場合は、一行を二重線で削除し下の行に改めて記入してください。部分訂正不可。</a:t>
          </a:r>
        </a:p>
      </xdr:txBody>
    </xdr:sp>
    <xdr:clientData/>
  </xdr:twoCellAnchor>
  <xdr:twoCellAnchor>
    <xdr:from>
      <xdr:col>7</xdr:col>
      <xdr:colOff>47625</xdr:colOff>
      <xdr:row>6</xdr:row>
      <xdr:rowOff>428625</xdr:rowOff>
    </xdr:from>
    <xdr:to>
      <xdr:col>11</xdr:col>
      <xdr:colOff>1552575</xdr:colOff>
      <xdr:row>6</xdr:row>
      <xdr:rowOff>1038225</xdr:rowOff>
    </xdr:to>
    <xdr:sp>
      <xdr:nvSpPr>
        <xdr:cNvPr id="2" name="テキスト ボックス 2"/>
        <xdr:cNvSpPr txBox="1">
          <a:spLocks noChangeArrowheads="1"/>
        </xdr:cNvSpPr>
      </xdr:nvSpPr>
      <xdr:spPr>
        <a:xfrm>
          <a:off x="7467600" y="1828800"/>
          <a:ext cx="6800850" cy="609600"/>
        </a:xfrm>
        <a:prstGeom prst="rect">
          <a:avLst/>
        </a:prstGeom>
        <a:solidFill>
          <a:srgbClr val="FFFFFF"/>
        </a:solidFill>
        <a:ln w="12700"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住所は都道府県のみ省略可。（郡市から区町村、番地まで記入）○市△区</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町・・・、○郡</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町□・・・</a:t>
          </a:r>
          <a:r>
            <a:rPr lang="en-US" cap="none" sz="900" b="1" i="0" u="none" baseline="0">
              <a:solidFill>
                <a:srgbClr val="000000"/>
              </a:solidFill>
              <a:latin typeface="HGｺﾞｼｯｸM"/>
              <a:ea typeface="HGｺﾞｼｯｸM"/>
              <a:cs typeface="HGｺﾞｼｯｸM"/>
            </a:rPr>
            <a:t>
</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氏名、住所、金額等いかなる訂正（</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や付け足し）も不可。訂正箇所がある場合は、一行を二重線で削除し下の行に改めて記入してください。部分訂正不可。</a:t>
          </a:r>
        </a:p>
      </xdr:txBody>
    </xdr:sp>
    <xdr:clientData/>
  </xdr:twoCellAnchor>
  <xdr:oneCellAnchor>
    <xdr:from>
      <xdr:col>8</xdr:col>
      <xdr:colOff>1533525</xdr:colOff>
      <xdr:row>15</xdr:row>
      <xdr:rowOff>38100</xdr:rowOff>
    </xdr:from>
    <xdr:ext cx="2266950" cy="990600"/>
    <xdr:sp>
      <xdr:nvSpPr>
        <xdr:cNvPr id="3" name="正方形/長方形 3"/>
        <xdr:cNvSpPr>
          <a:spLocks/>
        </xdr:cNvSpPr>
      </xdr:nvSpPr>
      <xdr:spPr>
        <a:xfrm>
          <a:off x="10144125" y="5638800"/>
          <a:ext cx="2266950" cy="990600"/>
        </a:xfrm>
        <a:prstGeom prst="rect">
          <a:avLst/>
        </a:prstGeom>
        <a:noFill/>
        <a:ln w="9525" cmpd="sng">
          <a:noFill/>
        </a:ln>
      </xdr:spPr>
      <xdr:txBody>
        <a:bodyPr vertOverflow="clip" wrap="square">
          <a:spAutoFit/>
        </a:bodyPr>
        <a:p>
          <a:pPr algn="ctr">
            <a:defRPr/>
          </a:pPr>
          <a:r>
            <a:rPr lang="en-US" cap="none" sz="5400" b="1" i="0" u="none" baseline="0">
              <a:latin typeface="ＭＳ Ｐゴシック"/>
              <a:ea typeface="ＭＳ Ｐゴシック"/>
              <a:cs typeface="ＭＳ Ｐゴシック"/>
            </a:rPr>
            <a:t>記入例</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6</xdr:row>
      <xdr:rowOff>428625</xdr:rowOff>
    </xdr:from>
    <xdr:to>
      <xdr:col>5</xdr:col>
      <xdr:colOff>1552575</xdr:colOff>
      <xdr:row>6</xdr:row>
      <xdr:rowOff>1038225</xdr:rowOff>
    </xdr:to>
    <xdr:sp>
      <xdr:nvSpPr>
        <xdr:cNvPr id="1" name="テキスト ボックス 1"/>
        <xdr:cNvSpPr txBox="1">
          <a:spLocks noChangeArrowheads="1"/>
        </xdr:cNvSpPr>
      </xdr:nvSpPr>
      <xdr:spPr>
        <a:xfrm>
          <a:off x="285750" y="1828800"/>
          <a:ext cx="6800850" cy="609600"/>
        </a:xfrm>
        <a:prstGeom prst="rect">
          <a:avLst/>
        </a:prstGeom>
        <a:solidFill>
          <a:srgbClr val="FFFFFF"/>
        </a:solidFill>
        <a:ln w="12700"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住所は都道府県のみ省略可。（郡市から区町村、番地まで記入）○市△区</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町・・・、○郡</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町□・・・</a:t>
          </a:r>
          <a:r>
            <a:rPr lang="en-US" cap="none" sz="900" b="1" i="0" u="none" baseline="0">
              <a:solidFill>
                <a:srgbClr val="000000"/>
              </a:solidFill>
              <a:latin typeface="HGｺﾞｼｯｸM"/>
              <a:ea typeface="HGｺﾞｼｯｸM"/>
              <a:cs typeface="HGｺﾞｼｯｸM"/>
            </a:rPr>
            <a:t>
</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氏名、住所、金額等いかなる訂正（</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や付け足し）も不可。訂正箇所がある場合は、一行を二重線で削除し下の行に改めて記入してください。部分訂正不可。</a:t>
          </a:r>
        </a:p>
      </xdr:txBody>
    </xdr:sp>
    <xdr:clientData/>
  </xdr:twoCellAnchor>
  <xdr:twoCellAnchor>
    <xdr:from>
      <xdr:col>7</xdr:col>
      <xdr:colOff>47625</xdr:colOff>
      <xdr:row>6</xdr:row>
      <xdr:rowOff>428625</xdr:rowOff>
    </xdr:from>
    <xdr:to>
      <xdr:col>11</xdr:col>
      <xdr:colOff>1552575</xdr:colOff>
      <xdr:row>6</xdr:row>
      <xdr:rowOff>1038225</xdr:rowOff>
    </xdr:to>
    <xdr:sp>
      <xdr:nvSpPr>
        <xdr:cNvPr id="2" name="テキスト ボックス 2"/>
        <xdr:cNvSpPr txBox="1">
          <a:spLocks noChangeArrowheads="1"/>
        </xdr:cNvSpPr>
      </xdr:nvSpPr>
      <xdr:spPr>
        <a:xfrm>
          <a:off x="7467600" y="1828800"/>
          <a:ext cx="6800850" cy="609600"/>
        </a:xfrm>
        <a:prstGeom prst="rect">
          <a:avLst/>
        </a:prstGeom>
        <a:solidFill>
          <a:srgbClr val="FFFFFF"/>
        </a:solidFill>
        <a:ln w="12700"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住所は都道府県のみ省略可。（郡市から区町村、番地まで記入）○市△区</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町・・・、○郡</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町□・・・</a:t>
          </a:r>
          <a:r>
            <a:rPr lang="en-US" cap="none" sz="900" b="1" i="0" u="none" baseline="0">
              <a:solidFill>
                <a:srgbClr val="000000"/>
              </a:solidFill>
              <a:latin typeface="HGｺﾞｼｯｸM"/>
              <a:ea typeface="HGｺﾞｼｯｸM"/>
              <a:cs typeface="HGｺﾞｼｯｸM"/>
            </a:rPr>
            <a:t>
</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氏名、住所、金額等いかなる訂正（</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や付け足し）も不可。訂正箇所がある場合は、一行を二重線で削除し下の行に改めて記入してください。部分訂正不可。</a:t>
          </a:r>
        </a:p>
      </xdr:txBody>
    </xdr:sp>
    <xdr:clientData/>
  </xdr:twoCellAnchor>
  <xdr:oneCellAnchor>
    <xdr:from>
      <xdr:col>8</xdr:col>
      <xdr:colOff>1590675</xdr:colOff>
      <xdr:row>14</xdr:row>
      <xdr:rowOff>295275</xdr:rowOff>
    </xdr:from>
    <xdr:ext cx="2266950" cy="990600"/>
    <xdr:sp>
      <xdr:nvSpPr>
        <xdr:cNvPr id="3" name="正方形/長方形 3"/>
        <xdr:cNvSpPr>
          <a:spLocks/>
        </xdr:cNvSpPr>
      </xdr:nvSpPr>
      <xdr:spPr>
        <a:xfrm>
          <a:off x="10201275" y="5505450"/>
          <a:ext cx="2266950" cy="990600"/>
        </a:xfrm>
        <a:prstGeom prst="rect">
          <a:avLst/>
        </a:prstGeom>
        <a:noFill/>
        <a:ln w="9525" cmpd="sng">
          <a:noFill/>
        </a:ln>
      </xdr:spPr>
      <xdr:txBody>
        <a:bodyPr vertOverflow="clip" wrap="square">
          <a:spAutoFit/>
        </a:bodyPr>
        <a:p>
          <a:pPr algn="ctr">
            <a:defRPr/>
          </a:pPr>
          <a:r>
            <a:rPr lang="en-US" cap="none" sz="5400" b="1" i="0" u="none" baseline="0">
              <a:latin typeface="ＭＳ Ｐゴシック"/>
              <a:ea typeface="ＭＳ Ｐゴシック"/>
              <a:cs typeface="ＭＳ Ｐゴシック"/>
            </a:rPr>
            <a:t>記入例</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6</xdr:row>
      <xdr:rowOff>428625</xdr:rowOff>
    </xdr:from>
    <xdr:to>
      <xdr:col>5</xdr:col>
      <xdr:colOff>1552575</xdr:colOff>
      <xdr:row>6</xdr:row>
      <xdr:rowOff>1038225</xdr:rowOff>
    </xdr:to>
    <xdr:sp>
      <xdr:nvSpPr>
        <xdr:cNvPr id="1" name="テキスト ボックス 1"/>
        <xdr:cNvSpPr txBox="1">
          <a:spLocks noChangeArrowheads="1"/>
        </xdr:cNvSpPr>
      </xdr:nvSpPr>
      <xdr:spPr>
        <a:xfrm>
          <a:off x="285750" y="1828800"/>
          <a:ext cx="6800850" cy="609600"/>
        </a:xfrm>
        <a:prstGeom prst="rect">
          <a:avLst/>
        </a:prstGeom>
        <a:solidFill>
          <a:srgbClr val="FFFFFF"/>
        </a:solidFill>
        <a:ln w="12700"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住所は都道府県のみ省略可。（郡市から区町村、番地まで記入）○市△区</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町・・・、○郡</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町□・・・</a:t>
          </a:r>
          <a:r>
            <a:rPr lang="en-US" cap="none" sz="900" b="1" i="0" u="none" baseline="0">
              <a:solidFill>
                <a:srgbClr val="000000"/>
              </a:solidFill>
              <a:latin typeface="HGｺﾞｼｯｸM"/>
              <a:ea typeface="HGｺﾞｼｯｸM"/>
              <a:cs typeface="HGｺﾞｼｯｸM"/>
            </a:rPr>
            <a:t>
</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氏名、住所、金額等いかなる訂正（</a:t>
          </a:r>
          <a:r>
            <a:rPr lang="en-US" cap="none" sz="900" b="1" i="0" u="none" baseline="0">
              <a:solidFill>
                <a:srgbClr val="000000"/>
              </a:solidFill>
              <a:latin typeface="HGｺﾞｼｯｸM"/>
              <a:ea typeface="HGｺﾞｼｯｸM"/>
              <a:cs typeface="HGｺﾞｼｯｸM"/>
            </a:rPr>
            <a:t>〃</a:t>
          </a:r>
          <a:r>
            <a:rPr lang="en-US" cap="none" sz="900" b="1" i="0" u="none" baseline="0">
              <a:solidFill>
                <a:srgbClr val="000000"/>
              </a:solidFill>
              <a:latin typeface="HGｺﾞｼｯｸM"/>
              <a:ea typeface="HGｺﾞｼｯｸM"/>
              <a:cs typeface="HGｺﾞｼｯｸM"/>
            </a:rPr>
            <a:t>や付け足し）も不可。訂正箇所がある場合は、一行を二重線で削除し下の行に改めて記入してください。部分訂正不可。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Q79"/>
  <sheetViews>
    <sheetView tabSelected="1" zoomScalePageLayoutView="0" workbookViewId="0" topLeftCell="A1">
      <selection activeCell="A2" sqref="A2"/>
    </sheetView>
  </sheetViews>
  <sheetFormatPr defaultColWidth="9.00390625" defaultRowHeight="13.5"/>
  <cols>
    <col min="2" max="2" width="5.625" style="0" customWidth="1"/>
    <col min="10" max="10" width="14.75390625" style="0" customWidth="1"/>
  </cols>
  <sheetData>
    <row r="1" spans="1:9" ht="16.5" customHeight="1">
      <c r="A1" s="1"/>
      <c r="B1" s="2"/>
      <c r="C1" s="1"/>
      <c r="D1" s="1"/>
      <c r="E1" s="1"/>
      <c r="F1" s="1"/>
      <c r="G1" s="1"/>
      <c r="H1" s="1"/>
      <c r="I1" s="1"/>
    </row>
    <row r="2" spans="1:9" ht="16.5" customHeight="1">
      <c r="A2" s="1"/>
      <c r="B2" s="2">
        <v>1</v>
      </c>
      <c r="C2" s="1" t="s">
        <v>0</v>
      </c>
      <c r="D2" s="1"/>
      <c r="E2" s="1"/>
      <c r="F2" s="1"/>
      <c r="G2" s="1"/>
      <c r="H2" s="1"/>
      <c r="I2" s="1"/>
    </row>
    <row r="3" spans="1:9" ht="14.25">
      <c r="A3" s="1"/>
      <c r="B3" s="2"/>
      <c r="C3" s="1"/>
      <c r="D3" s="1"/>
      <c r="E3" s="1"/>
      <c r="F3" s="1"/>
      <c r="G3" s="1"/>
      <c r="H3" s="1"/>
      <c r="I3" s="1"/>
    </row>
    <row r="4" spans="1:9" ht="17.25" customHeight="1">
      <c r="A4" s="1"/>
      <c r="B4" s="2" t="s">
        <v>1</v>
      </c>
      <c r="C4" s="1" t="s">
        <v>2</v>
      </c>
      <c r="D4" s="1"/>
      <c r="E4" s="1"/>
      <c r="F4" s="1"/>
      <c r="G4" s="1"/>
      <c r="H4" s="1"/>
      <c r="I4" s="1"/>
    </row>
    <row r="5" spans="1:9" ht="17.25" customHeight="1">
      <c r="A5" s="1"/>
      <c r="B5" s="2"/>
      <c r="C5" s="1"/>
      <c r="D5" s="1"/>
      <c r="E5" s="1"/>
      <c r="F5" s="1"/>
      <c r="G5" s="1"/>
      <c r="H5" s="1"/>
      <c r="I5" s="1"/>
    </row>
    <row r="6" spans="1:9" ht="11.25" customHeight="1">
      <c r="A6" s="1"/>
      <c r="B6" s="2"/>
      <c r="C6" s="4"/>
      <c r="D6" s="5"/>
      <c r="E6" s="4"/>
      <c r="F6" s="4"/>
      <c r="G6" s="1"/>
      <c r="H6" s="1"/>
      <c r="I6" s="1"/>
    </row>
    <row r="7" spans="1:9" ht="16.5" customHeight="1">
      <c r="A7" s="1"/>
      <c r="B7" s="2" t="s">
        <v>3</v>
      </c>
      <c r="C7" s="3" t="s">
        <v>5</v>
      </c>
      <c r="D7" s="6"/>
      <c r="E7" s="1"/>
      <c r="F7" s="1"/>
      <c r="G7" s="1" t="s">
        <v>4</v>
      </c>
      <c r="H7" s="1" t="s">
        <v>6</v>
      </c>
      <c r="I7" s="1"/>
    </row>
    <row r="8" spans="1:9" ht="16.5" customHeight="1">
      <c r="A8" s="1"/>
      <c r="B8" s="2"/>
      <c r="C8" s="1"/>
      <c r="D8" s="1"/>
      <c r="E8" s="1"/>
      <c r="F8" s="1"/>
      <c r="G8" s="1"/>
      <c r="H8" s="1"/>
      <c r="I8" s="1"/>
    </row>
    <row r="9" spans="1:9" ht="16.5" customHeight="1">
      <c r="A9" s="1"/>
      <c r="B9" s="2"/>
      <c r="C9" s="1" t="s">
        <v>7</v>
      </c>
      <c r="D9" s="1"/>
      <c r="E9" s="1"/>
      <c r="F9" s="1"/>
      <c r="G9" s="1"/>
      <c r="H9" s="1"/>
      <c r="I9" s="1"/>
    </row>
    <row r="10" spans="1:9" ht="16.5" customHeight="1">
      <c r="A10" s="1"/>
      <c r="B10" s="2"/>
      <c r="C10" s="1" t="s">
        <v>8</v>
      </c>
      <c r="D10" s="1"/>
      <c r="E10" s="1"/>
      <c r="F10" s="1"/>
      <c r="G10" s="1"/>
      <c r="H10" s="1"/>
      <c r="I10" s="1"/>
    </row>
    <row r="11" spans="1:9" ht="16.5" customHeight="1">
      <c r="A11" s="1"/>
      <c r="B11" s="2"/>
      <c r="C11" s="1"/>
      <c r="D11" s="1"/>
      <c r="E11" s="1"/>
      <c r="F11" s="1"/>
      <c r="G11" s="1"/>
      <c r="H11" s="1"/>
      <c r="I11" s="1"/>
    </row>
    <row r="12" spans="1:9" ht="16.5" customHeight="1">
      <c r="A12" s="1"/>
      <c r="B12" s="2" t="s">
        <v>3</v>
      </c>
      <c r="C12" s="7" t="s">
        <v>9</v>
      </c>
      <c r="D12" s="8"/>
      <c r="E12" s="1" t="s">
        <v>4</v>
      </c>
      <c r="F12" s="1" t="s">
        <v>10</v>
      </c>
      <c r="G12" s="1"/>
      <c r="H12" s="1"/>
      <c r="I12" s="1"/>
    </row>
    <row r="13" spans="1:9" ht="16.5" customHeight="1">
      <c r="A13" s="1"/>
      <c r="B13" s="2"/>
      <c r="C13" s="1"/>
      <c r="D13" s="1"/>
      <c r="E13" s="1"/>
      <c r="F13" s="1" t="s">
        <v>11</v>
      </c>
      <c r="G13" s="1"/>
      <c r="H13" s="1"/>
      <c r="I13" s="1"/>
    </row>
    <row r="14" spans="1:14" ht="16.5" customHeight="1">
      <c r="A14" s="1"/>
      <c r="B14" s="2"/>
      <c r="C14" s="1"/>
      <c r="D14" s="1"/>
      <c r="E14" s="1"/>
      <c r="F14" s="1"/>
      <c r="G14" s="1"/>
      <c r="H14" s="1"/>
      <c r="I14" s="1"/>
      <c r="K14" s="1"/>
      <c r="L14" s="1"/>
      <c r="M14" s="1"/>
      <c r="N14" s="1"/>
    </row>
    <row r="15" spans="1:14" ht="16.5" customHeight="1">
      <c r="A15" s="1"/>
      <c r="B15" s="2" t="s">
        <v>3</v>
      </c>
      <c r="C15" s="316" t="s">
        <v>12</v>
      </c>
      <c r="D15" s="317"/>
      <c r="E15" s="318"/>
      <c r="F15" s="319"/>
      <c r="G15" s="1" t="s">
        <v>13</v>
      </c>
      <c r="H15" s="1"/>
      <c r="I15" s="1"/>
      <c r="J15" s="1"/>
      <c r="K15" s="1"/>
      <c r="L15" s="1"/>
      <c r="M15" s="1"/>
      <c r="N15" s="1"/>
    </row>
    <row r="16" spans="1:10" ht="16.5" customHeight="1">
      <c r="A16" s="1"/>
      <c r="B16" s="2"/>
      <c r="C16" s="316" t="s">
        <v>14</v>
      </c>
      <c r="D16" s="317"/>
      <c r="E16" s="318"/>
      <c r="F16" s="319"/>
      <c r="G16" s="1" t="s">
        <v>15</v>
      </c>
      <c r="H16" s="1"/>
      <c r="I16" s="1"/>
      <c r="J16" s="1"/>
    </row>
    <row r="17" spans="1:10" ht="16.5" customHeight="1">
      <c r="A17" s="1"/>
      <c r="B17" s="2"/>
      <c r="C17" s="316" t="s">
        <v>16</v>
      </c>
      <c r="D17" s="317"/>
      <c r="E17" s="318"/>
      <c r="F17" s="319"/>
      <c r="G17" s="1" t="s">
        <v>17</v>
      </c>
      <c r="H17" s="1"/>
      <c r="I17" s="1"/>
      <c r="J17" s="1"/>
    </row>
    <row r="18" spans="1:10" ht="16.5" customHeight="1">
      <c r="A18" s="1"/>
      <c r="B18" s="2"/>
      <c r="C18" s="316" t="s">
        <v>18</v>
      </c>
      <c r="D18" s="317"/>
      <c r="E18" s="318"/>
      <c r="F18" s="319"/>
      <c r="G18" s="1"/>
      <c r="H18" s="1"/>
      <c r="I18" s="1"/>
      <c r="J18" s="1"/>
    </row>
    <row r="19" spans="1:10" ht="16.5" customHeight="1">
      <c r="A19" s="1"/>
      <c r="B19" s="2"/>
      <c r="C19" s="316" t="s">
        <v>19</v>
      </c>
      <c r="D19" s="317"/>
      <c r="E19" s="318"/>
      <c r="F19" s="319"/>
      <c r="G19" s="1"/>
      <c r="H19" s="1"/>
      <c r="I19" s="1"/>
      <c r="J19" s="1"/>
    </row>
    <row r="20" spans="1:10" ht="16.5" customHeight="1">
      <c r="A20" s="1"/>
      <c r="B20" s="2"/>
      <c r="C20" s="316" t="s">
        <v>20</v>
      </c>
      <c r="D20" s="317"/>
      <c r="E20" s="318"/>
      <c r="F20" s="319"/>
      <c r="G20" s="1"/>
      <c r="H20" s="1"/>
      <c r="I20" s="1"/>
      <c r="J20" s="1"/>
    </row>
    <row r="21" spans="1:10" ht="16.5" customHeight="1">
      <c r="A21" s="1"/>
      <c r="B21" s="2"/>
      <c r="H21" s="1"/>
      <c r="I21" s="1"/>
      <c r="J21" s="1"/>
    </row>
    <row r="22" spans="1:9" ht="16.5" customHeight="1">
      <c r="A22" s="1"/>
      <c r="B22" s="2" t="s">
        <v>3</v>
      </c>
      <c r="C22" s="1" t="s">
        <v>21</v>
      </c>
      <c r="D22" s="1"/>
      <c r="E22" s="1"/>
      <c r="F22" s="1"/>
      <c r="G22" s="1"/>
      <c r="H22" s="1"/>
      <c r="I22" s="1"/>
    </row>
    <row r="23" spans="1:10" ht="17.25" customHeight="1">
      <c r="A23" s="1"/>
      <c r="B23" s="2"/>
      <c r="C23" s="9"/>
      <c r="D23" s="10" t="s">
        <v>22</v>
      </c>
      <c r="E23" s="10"/>
      <c r="F23" s="320"/>
      <c r="G23" s="321"/>
      <c r="H23" s="1"/>
      <c r="I23" s="1"/>
      <c r="J23" s="1"/>
    </row>
    <row r="24" spans="1:13" ht="17.25" customHeight="1">
      <c r="A24" s="1"/>
      <c r="B24" s="2"/>
      <c r="C24" s="11"/>
      <c r="D24" s="12" t="s">
        <v>23</v>
      </c>
      <c r="E24" s="13" t="s">
        <v>24</v>
      </c>
      <c r="F24" s="322" t="s">
        <v>25</v>
      </c>
      <c r="G24" s="323"/>
      <c r="H24" s="1" t="s">
        <v>26</v>
      </c>
      <c r="I24" s="1"/>
      <c r="J24" s="1"/>
      <c r="K24" s="1"/>
      <c r="L24" s="1"/>
      <c r="M24" s="1"/>
    </row>
    <row r="25" spans="1:13" ht="17.25" customHeight="1">
      <c r="A25" s="1"/>
      <c r="C25" s="14">
        <v>1</v>
      </c>
      <c r="D25" s="15" t="s">
        <v>27</v>
      </c>
      <c r="E25" s="16">
        <v>10000</v>
      </c>
      <c r="F25" s="324" t="s">
        <v>28</v>
      </c>
      <c r="G25" s="323"/>
      <c r="H25" s="1" t="s">
        <v>26</v>
      </c>
      <c r="I25" s="1"/>
      <c r="J25" s="1"/>
      <c r="K25" s="1"/>
      <c r="L25" s="1"/>
      <c r="M25" s="1"/>
    </row>
    <row r="26" spans="1:10" ht="17.25" customHeight="1">
      <c r="A26" s="1"/>
      <c r="B26" s="2"/>
      <c r="C26" s="14">
        <v>2</v>
      </c>
      <c r="D26" s="15" t="s">
        <v>29</v>
      </c>
      <c r="E26" s="16">
        <v>10000</v>
      </c>
      <c r="F26" s="324" t="s">
        <v>28</v>
      </c>
      <c r="G26" s="323"/>
      <c r="H26" s="1" t="s">
        <v>26</v>
      </c>
      <c r="I26" s="1"/>
      <c r="J26" s="1"/>
    </row>
    <row r="27" spans="1:7" ht="30" customHeight="1">
      <c r="A27" s="1"/>
      <c r="B27" s="2"/>
      <c r="C27" s="17" t="s">
        <v>30</v>
      </c>
      <c r="D27" s="18"/>
      <c r="E27" s="19"/>
      <c r="F27" s="20"/>
      <c r="G27" s="21"/>
    </row>
    <row r="28" spans="1:9" ht="16.5" customHeight="1">
      <c r="A28" s="1"/>
      <c r="B28" s="2"/>
      <c r="C28" s="1"/>
      <c r="D28" s="1"/>
      <c r="E28" s="1"/>
      <c r="F28" s="1"/>
      <c r="G28" s="1"/>
      <c r="H28" s="1"/>
      <c r="I28" s="1"/>
    </row>
    <row r="29" spans="1:6" ht="16.5" customHeight="1">
      <c r="A29" s="1"/>
      <c r="B29" s="2" t="s">
        <v>31</v>
      </c>
      <c r="C29" s="1" t="s">
        <v>32</v>
      </c>
      <c r="D29" s="1"/>
      <c r="E29" s="22"/>
      <c r="F29" s="1"/>
    </row>
    <row r="30" ht="16.5" customHeight="1">
      <c r="A30" s="1"/>
    </row>
    <row r="31" spans="1:9" ht="16.5" customHeight="1">
      <c r="A31" s="1"/>
      <c r="C31" s="23" t="s">
        <v>33</v>
      </c>
      <c r="D31" s="1"/>
      <c r="E31" s="1"/>
      <c r="F31" s="1"/>
      <c r="G31" s="1"/>
      <c r="H31" s="1"/>
      <c r="I31" s="1"/>
    </row>
    <row r="32" spans="1:9" ht="16.5" customHeight="1">
      <c r="A32" s="1"/>
      <c r="C32" s="23" t="s">
        <v>34</v>
      </c>
      <c r="D32" s="1"/>
      <c r="E32" s="1"/>
      <c r="F32" s="1"/>
      <c r="G32" s="1"/>
      <c r="H32" s="1"/>
      <c r="I32" s="1"/>
    </row>
    <row r="33" spans="1:9" ht="16.5" customHeight="1">
      <c r="A33" s="1"/>
      <c r="C33" s="23"/>
      <c r="D33" s="1"/>
      <c r="E33" s="1"/>
      <c r="F33" s="1"/>
      <c r="G33" s="1"/>
      <c r="H33" s="1"/>
      <c r="I33" s="1"/>
    </row>
    <row r="34" spans="1:6" ht="16.5" customHeight="1">
      <c r="A34" s="1"/>
      <c r="C34" s="316" t="s">
        <v>35</v>
      </c>
      <c r="D34" s="317"/>
      <c r="E34" s="325"/>
      <c r="F34" s="326"/>
    </row>
    <row r="35" spans="1:6" ht="16.5" customHeight="1">
      <c r="A35" s="1"/>
      <c r="C35" s="316" t="s">
        <v>36</v>
      </c>
      <c r="D35" s="317"/>
      <c r="E35" s="325"/>
      <c r="F35" s="326"/>
    </row>
    <row r="36" spans="1:6" ht="16.5" customHeight="1">
      <c r="A36" s="1"/>
      <c r="C36" s="327" t="s">
        <v>333</v>
      </c>
      <c r="D36" s="317"/>
      <c r="E36" s="325"/>
      <c r="F36" s="326"/>
    </row>
    <row r="37" spans="1:6" ht="16.5" customHeight="1">
      <c r="A37" s="1"/>
      <c r="C37" s="316" t="s">
        <v>37</v>
      </c>
      <c r="D37" s="317"/>
      <c r="E37" s="325"/>
      <c r="F37" s="326"/>
    </row>
    <row r="38" spans="1:6" ht="16.5" customHeight="1">
      <c r="A38" s="1"/>
      <c r="C38" s="316" t="s">
        <v>38</v>
      </c>
      <c r="D38" s="317"/>
      <c r="E38" s="325"/>
      <c r="F38" s="326"/>
    </row>
    <row r="39" spans="1:7" ht="16.5" customHeight="1">
      <c r="A39" s="1"/>
      <c r="C39" s="316" t="s">
        <v>39</v>
      </c>
      <c r="D39" s="317"/>
      <c r="E39" s="325"/>
      <c r="F39" s="326"/>
      <c r="G39" s="1" t="s">
        <v>40</v>
      </c>
    </row>
    <row r="40" spans="1:6" ht="16.5" customHeight="1">
      <c r="A40" s="1"/>
      <c r="C40" s="316" t="s">
        <v>41</v>
      </c>
      <c r="D40" s="317"/>
      <c r="E40" s="325"/>
      <c r="F40" s="326"/>
    </row>
    <row r="41" spans="1:6" ht="16.5" customHeight="1">
      <c r="A41" s="1"/>
      <c r="C41" s="316" t="s">
        <v>42</v>
      </c>
      <c r="D41" s="317"/>
      <c r="E41" s="325"/>
      <c r="F41" s="326"/>
    </row>
    <row r="42" spans="1:10" ht="16.5" customHeight="1">
      <c r="A42" s="1"/>
      <c r="C42" s="316" t="s">
        <v>43</v>
      </c>
      <c r="D42" s="317"/>
      <c r="E42" s="325"/>
      <c r="F42" s="326"/>
      <c r="G42" s="1" t="s">
        <v>44</v>
      </c>
      <c r="H42" s="1"/>
      <c r="I42" s="1"/>
      <c r="J42" s="1"/>
    </row>
    <row r="43" spans="1:9" ht="16.5" customHeight="1">
      <c r="A43" s="1"/>
      <c r="B43" s="2"/>
      <c r="C43" s="1"/>
      <c r="D43" s="1"/>
      <c r="E43" s="1"/>
      <c r="F43" s="1"/>
      <c r="G43" s="1" t="s">
        <v>45</v>
      </c>
      <c r="H43" s="1"/>
      <c r="I43" s="1"/>
    </row>
    <row r="44" spans="1:9" ht="16.5" customHeight="1">
      <c r="A44" s="1"/>
      <c r="B44" s="2"/>
      <c r="C44" s="1"/>
      <c r="D44" s="1"/>
      <c r="E44" s="1"/>
      <c r="F44" s="1"/>
      <c r="G44" s="1" t="s">
        <v>46</v>
      </c>
      <c r="H44" s="1"/>
      <c r="I44" s="1"/>
    </row>
    <row r="45" spans="1:9" ht="16.5" customHeight="1">
      <c r="A45" s="1"/>
      <c r="B45" s="2"/>
      <c r="C45" s="1"/>
      <c r="D45" s="1"/>
      <c r="E45" s="1"/>
      <c r="F45" s="1"/>
      <c r="G45" s="1"/>
      <c r="H45" s="1"/>
      <c r="I45" s="1"/>
    </row>
    <row r="46" spans="1:9" ht="16.5" customHeight="1">
      <c r="A46" s="1"/>
      <c r="B46" s="2"/>
      <c r="C46" s="1"/>
      <c r="D46" s="1"/>
      <c r="E46" s="1"/>
      <c r="F46" s="1"/>
      <c r="G46" s="1"/>
      <c r="H46" s="1"/>
      <c r="I46" s="1"/>
    </row>
    <row r="47" spans="1:9" ht="16.5" customHeight="1">
      <c r="A47" s="1"/>
      <c r="B47" s="2"/>
      <c r="C47" s="1"/>
      <c r="D47" s="1"/>
      <c r="E47" s="1"/>
      <c r="F47" s="1"/>
      <c r="G47" s="1"/>
      <c r="H47" s="1"/>
      <c r="I47" s="1"/>
    </row>
    <row r="48" spans="1:9" ht="16.5" customHeight="1">
      <c r="A48" s="1"/>
      <c r="B48" s="2"/>
      <c r="C48" s="1"/>
      <c r="D48" s="1"/>
      <c r="E48" s="1"/>
      <c r="F48" s="1"/>
      <c r="G48" s="1"/>
      <c r="H48" s="1"/>
      <c r="I48" s="1"/>
    </row>
    <row r="49" spans="1:9" ht="16.5" customHeight="1">
      <c r="A49" s="1"/>
      <c r="B49" s="2"/>
      <c r="C49" s="1"/>
      <c r="D49" s="1"/>
      <c r="E49" s="1"/>
      <c r="F49" s="1"/>
      <c r="G49" s="1"/>
      <c r="H49" s="1"/>
      <c r="I49" s="1"/>
    </row>
    <row r="50" spans="1:9" ht="16.5" customHeight="1">
      <c r="A50" s="1"/>
      <c r="B50" s="2"/>
      <c r="C50" s="1"/>
      <c r="D50" s="1"/>
      <c r="E50" s="1"/>
      <c r="F50" s="1"/>
      <c r="G50" s="1"/>
      <c r="H50" s="1"/>
      <c r="I50" s="1"/>
    </row>
    <row r="51" spans="1:9" ht="16.5" customHeight="1">
      <c r="A51" s="1"/>
      <c r="B51" s="2"/>
      <c r="C51" s="1"/>
      <c r="D51" s="1"/>
      <c r="E51" s="1"/>
      <c r="F51" s="1"/>
      <c r="G51" s="1"/>
      <c r="H51" s="1"/>
      <c r="I51" s="1"/>
    </row>
    <row r="52" spans="1:9" ht="16.5" customHeight="1">
      <c r="A52" s="1"/>
      <c r="B52" s="2">
        <v>2</v>
      </c>
      <c r="C52" s="1" t="s">
        <v>47</v>
      </c>
      <c r="D52" s="1"/>
      <c r="E52" s="1"/>
      <c r="F52" s="1"/>
      <c r="G52" s="1"/>
      <c r="H52" s="1"/>
      <c r="I52" s="1"/>
    </row>
    <row r="53" spans="1:9" ht="17.25" customHeight="1">
      <c r="A53" s="1"/>
      <c r="B53" s="2"/>
      <c r="C53" s="1"/>
      <c r="D53" s="1"/>
      <c r="E53" s="1"/>
      <c r="F53" s="1"/>
      <c r="G53" s="1"/>
      <c r="H53" s="1"/>
      <c r="I53" s="1"/>
    </row>
    <row r="54" spans="1:9" ht="17.25" customHeight="1">
      <c r="A54" s="1"/>
      <c r="B54" s="2" t="s">
        <v>3</v>
      </c>
      <c r="C54" s="24" t="s">
        <v>48</v>
      </c>
      <c r="D54" s="25">
        <v>1</v>
      </c>
      <c r="E54" s="1" t="s">
        <v>49</v>
      </c>
      <c r="F54" s="1"/>
      <c r="G54" s="1"/>
      <c r="H54" s="1"/>
      <c r="I54" s="1"/>
    </row>
    <row r="55" spans="1:9" ht="17.25" customHeight="1">
      <c r="A55" s="1"/>
      <c r="B55" s="2"/>
      <c r="C55" s="1"/>
      <c r="D55" s="1"/>
      <c r="E55" s="1"/>
      <c r="F55" s="1"/>
      <c r="G55" s="1"/>
      <c r="H55" s="1"/>
      <c r="I55" s="1"/>
    </row>
    <row r="56" spans="1:10" ht="17.25" customHeight="1">
      <c r="A56" s="1"/>
      <c r="B56" s="2" t="s">
        <v>3</v>
      </c>
      <c r="C56" s="183" t="s">
        <v>52</v>
      </c>
      <c r="D56" s="117" t="s">
        <v>50</v>
      </c>
      <c r="E56" s="118" t="s">
        <v>51</v>
      </c>
      <c r="F56" s="119" t="s">
        <v>173</v>
      </c>
      <c r="G56" s="119" t="s">
        <v>55</v>
      </c>
      <c r="H56" s="120" t="s">
        <v>165</v>
      </c>
      <c r="I56" s="120" t="s">
        <v>166</v>
      </c>
      <c r="J56" s="163" t="s">
        <v>172</v>
      </c>
    </row>
    <row r="57" spans="1:10" ht="17.25" customHeight="1">
      <c r="A57" s="1"/>
      <c r="B57" s="1"/>
      <c r="C57" s="188" t="s">
        <v>56</v>
      </c>
      <c r="D57" s="185" t="s">
        <v>56</v>
      </c>
      <c r="E57" s="186" t="s">
        <v>56</v>
      </c>
      <c r="F57" s="187" t="s">
        <v>56</v>
      </c>
      <c r="G57" s="189" t="s">
        <v>57</v>
      </c>
      <c r="H57" s="126" t="s">
        <v>56</v>
      </c>
      <c r="I57" s="126" t="s">
        <v>56</v>
      </c>
      <c r="J57" s="184" t="s">
        <v>56</v>
      </c>
    </row>
    <row r="58" spans="1:10" ht="19.5" customHeight="1">
      <c r="A58" s="1"/>
      <c r="B58" s="1"/>
      <c r="C58" s="190" t="s">
        <v>56</v>
      </c>
      <c r="D58" s="191" t="s">
        <v>56</v>
      </c>
      <c r="E58" s="191" t="s">
        <v>56</v>
      </c>
      <c r="F58" s="191" t="s">
        <v>56</v>
      </c>
      <c r="G58" s="192" t="s">
        <v>60</v>
      </c>
      <c r="H58" s="193" t="s">
        <v>56</v>
      </c>
      <c r="I58" s="193" t="s">
        <v>56</v>
      </c>
      <c r="J58" s="194" t="s">
        <v>56</v>
      </c>
    </row>
    <row r="59" spans="1:10" ht="19.5" customHeight="1">
      <c r="A59" s="1"/>
      <c r="B59" s="1"/>
      <c r="C59" s="26"/>
      <c r="D59" s="27"/>
      <c r="E59" s="27"/>
      <c r="F59" s="196" t="s">
        <v>58</v>
      </c>
      <c r="G59" s="195" t="s">
        <v>59</v>
      </c>
      <c r="H59" s="28"/>
      <c r="I59" s="29"/>
      <c r="J59" s="30"/>
    </row>
    <row r="60" spans="3:10" ht="20.25" customHeight="1">
      <c r="C60" s="1" t="s">
        <v>61</v>
      </c>
      <c r="D60" s="1"/>
      <c r="E60" s="1"/>
      <c r="F60" s="1"/>
      <c r="G60" s="1"/>
      <c r="H60" s="1"/>
      <c r="I60" s="1"/>
      <c r="J60" s="1"/>
    </row>
    <row r="61" ht="21" customHeight="1"/>
    <row r="62" spans="1:10" ht="21" customHeight="1">
      <c r="A62" s="1"/>
      <c r="B62" s="2" t="s">
        <v>62</v>
      </c>
      <c r="C62" s="1" t="s">
        <v>63</v>
      </c>
      <c r="D62" s="1"/>
      <c r="E62" s="1"/>
      <c r="F62" s="1"/>
      <c r="G62" s="1"/>
      <c r="H62" s="1"/>
      <c r="I62" s="1"/>
      <c r="J62" s="1"/>
    </row>
    <row r="63" spans="1:10" ht="21" customHeight="1">
      <c r="A63" s="1"/>
      <c r="B63" s="1"/>
      <c r="C63" s="1" t="s">
        <v>64</v>
      </c>
      <c r="D63" s="1"/>
      <c r="E63" s="1"/>
      <c r="J63" s="1"/>
    </row>
    <row r="64" spans="1:10" ht="21" customHeight="1">
      <c r="A64" s="1"/>
      <c r="B64" s="1"/>
      <c r="C64" s="1" t="s">
        <v>65</v>
      </c>
      <c r="D64" s="1"/>
      <c r="E64" s="1"/>
      <c r="F64" s="1"/>
      <c r="G64" s="1"/>
      <c r="H64" s="1"/>
      <c r="I64" s="1"/>
      <c r="J64" s="1"/>
    </row>
    <row r="65" spans="1:10" ht="21" customHeight="1">
      <c r="A65" s="1"/>
      <c r="B65" s="1"/>
      <c r="C65" s="1" t="s">
        <v>66</v>
      </c>
      <c r="D65" s="1"/>
      <c r="E65" s="1"/>
      <c r="F65" s="1"/>
      <c r="G65" s="1"/>
      <c r="H65" s="1"/>
      <c r="I65" s="1"/>
      <c r="J65" s="1"/>
    </row>
    <row r="66" spans="1:10" ht="21" customHeight="1">
      <c r="A66" s="1"/>
      <c r="B66" s="1"/>
      <c r="C66" s="22" t="s">
        <v>67</v>
      </c>
      <c r="D66" s="1"/>
      <c r="E66" s="1"/>
      <c r="F66" s="1"/>
      <c r="G66" s="1"/>
      <c r="H66" s="1"/>
      <c r="I66" s="1"/>
      <c r="J66" s="1"/>
    </row>
    <row r="67" spans="1:10" ht="21" customHeight="1">
      <c r="A67" s="1"/>
      <c r="B67" s="1"/>
      <c r="C67" s="330" t="s">
        <v>52</v>
      </c>
      <c r="D67" s="331"/>
      <c r="E67" s="1"/>
      <c r="F67" s="1"/>
      <c r="G67" s="1"/>
      <c r="H67" s="1"/>
      <c r="I67" s="1"/>
      <c r="J67" s="1"/>
    </row>
    <row r="68" spans="1:10" ht="21" customHeight="1">
      <c r="A68" s="1"/>
      <c r="B68" s="1"/>
      <c r="C68" s="332"/>
      <c r="D68" s="333"/>
      <c r="E68" s="1" t="s">
        <v>68</v>
      </c>
      <c r="F68" s="1" t="s">
        <v>69</v>
      </c>
      <c r="G68" s="1"/>
      <c r="H68" s="1"/>
      <c r="I68" s="1"/>
      <c r="J68" s="1"/>
    </row>
    <row r="69" spans="1:10" ht="21" customHeight="1">
      <c r="A69" s="1"/>
      <c r="B69" s="1"/>
      <c r="C69" s="328" t="s">
        <v>70</v>
      </c>
      <c r="D69" s="329"/>
      <c r="E69" s="1" t="s">
        <v>68</v>
      </c>
      <c r="F69" s="1" t="s">
        <v>71</v>
      </c>
      <c r="G69" s="1"/>
      <c r="H69" s="1"/>
      <c r="I69" s="1"/>
      <c r="J69" s="1"/>
    </row>
    <row r="70" ht="21" customHeight="1"/>
    <row r="71" spans="1:17" ht="19.5" customHeight="1">
      <c r="A71" s="1"/>
      <c r="B71" s="2" t="s">
        <v>62</v>
      </c>
      <c r="C71" s="1" t="s">
        <v>72</v>
      </c>
      <c r="D71" s="1"/>
      <c r="E71" s="1"/>
      <c r="F71" s="1"/>
      <c r="G71" s="1"/>
      <c r="Q71" s="1"/>
    </row>
    <row r="72" spans="1:17" ht="18" customHeight="1">
      <c r="A72" s="1"/>
      <c r="B72" s="2"/>
      <c r="C72" s="22" t="s">
        <v>73</v>
      </c>
      <c r="D72" s="22"/>
      <c r="E72" s="22"/>
      <c r="F72" s="22"/>
      <c r="G72" s="1"/>
      <c r="Q72" s="1"/>
    </row>
    <row r="73" ht="18" customHeight="1"/>
    <row r="74" spans="2:3" ht="18" customHeight="1">
      <c r="B74" s="2" t="s">
        <v>62</v>
      </c>
      <c r="C74" s="1" t="s">
        <v>74</v>
      </c>
    </row>
    <row r="75" spans="2:3" ht="18" customHeight="1">
      <c r="B75" s="2"/>
      <c r="C75" s="1" t="s">
        <v>75</v>
      </c>
    </row>
    <row r="76" ht="18" customHeight="1"/>
    <row r="77" spans="2:9" ht="18" customHeight="1">
      <c r="B77" s="2"/>
      <c r="C77" s="1"/>
      <c r="D77" s="1"/>
      <c r="E77" s="1"/>
      <c r="F77" s="1"/>
      <c r="G77" s="1"/>
      <c r="H77" s="1"/>
      <c r="I77" s="1"/>
    </row>
    <row r="78" spans="2:9" ht="18" customHeight="1">
      <c r="B78" s="2">
        <v>3</v>
      </c>
      <c r="C78" s="1" t="s">
        <v>76</v>
      </c>
      <c r="D78" s="1"/>
      <c r="E78" s="1"/>
      <c r="F78" s="1"/>
      <c r="G78" s="1"/>
      <c r="H78" s="1"/>
      <c r="I78" s="1"/>
    </row>
    <row r="79" ht="22.5" customHeight="1">
      <c r="C79" s="22" t="s">
        <v>77</v>
      </c>
    </row>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sheetData>
  <sheetProtection/>
  <mergeCells count="37">
    <mergeCell ref="C69:D69"/>
    <mergeCell ref="C41:D41"/>
    <mergeCell ref="E41:F41"/>
    <mergeCell ref="C42:D42"/>
    <mergeCell ref="E42:F42"/>
    <mergeCell ref="C67:D67"/>
    <mergeCell ref="C68:D68"/>
    <mergeCell ref="C38:D38"/>
    <mergeCell ref="E38:F38"/>
    <mergeCell ref="C39:D39"/>
    <mergeCell ref="E39:F39"/>
    <mergeCell ref="C40:D40"/>
    <mergeCell ref="E40:F40"/>
    <mergeCell ref="C35:D35"/>
    <mergeCell ref="E35:F35"/>
    <mergeCell ref="C36:D36"/>
    <mergeCell ref="E36:F36"/>
    <mergeCell ref="C37:D37"/>
    <mergeCell ref="E37:F37"/>
    <mergeCell ref="F23:G23"/>
    <mergeCell ref="F24:G24"/>
    <mergeCell ref="F25:G25"/>
    <mergeCell ref="F26:G26"/>
    <mergeCell ref="C34:D34"/>
    <mergeCell ref="E34:F34"/>
    <mergeCell ref="C18:D18"/>
    <mergeCell ref="E18:F18"/>
    <mergeCell ref="C19:D19"/>
    <mergeCell ref="E19:F19"/>
    <mergeCell ref="C20:D20"/>
    <mergeCell ref="E20:F20"/>
    <mergeCell ref="C15:D15"/>
    <mergeCell ref="E15:F15"/>
    <mergeCell ref="C16:D16"/>
    <mergeCell ref="E16:F16"/>
    <mergeCell ref="C17:D17"/>
    <mergeCell ref="E17:F17"/>
  </mergeCells>
  <printOptions/>
  <pageMargins left="0.5905511811023623" right="0.31496062992125984" top="0.7086614173228347" bottom="0.5905511811023623" header="0.5118110236220472"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M30"/>
  <sheetViews>
    <sheetView workbookViewId="0" topLeftCell="A7">
      <selection activeCell="J18" sqref="J18"/>
    </sheetView>
  </sheetViews>
  <sheetFormatPr defaultColWidth="9.00390625" defaultRowHeight="13.5"/>
  <cols>
    <col min="1" max="1" width="3.125" style="296" customWidth="1"/>
    <col min="2" max="2" width="15.625" style="296" customWidth="1"/>
    <col min="3" max="3" width="25.625" style="296" customWidth="1"/>
    <col min="4" max="4" width="12.625" style="296" customWidth="1"/>
    <col min="5" max="5" width="15.625" style="296" customWidth="1"/>
    <col min="6" max="6" width="21.625" style="296" customWidth="1"/>
    <col min="7" max="7" width="3.125" style="296" customWidth="1"/>
    <col min="8" max="8" width="15.625" style="296" customWidth="1"/>
    <col min="9" max="9" width="25.625" style="296" customWidth="1"/>
    <col min="10" max="10" width="12.625" style="296" customWidth="1"/>
    <col min="11" max="11" width="15.625" style="296" customWidth="1"/>
    <col min="12" max="12" width="21.625" style="296" customWidth="1"/>
    <col min="13" max="13" width="15.50390625" style="296" customWidth="1"/>
    <col min="14" max="14" width="11.00390625" style="296" customWidth="1"/>
    <col min="15" max="16384" width="9.00390625" style="296" customWidth="1"/>
  </cols>
  <sheetData>
    <row r="1" spans="1:13" ht="19.5" customHeight="1">
      <c r="A1" s="413" t="s">
        <v>357</v>
      </c>
      <c r="B1" s="413"/>
      <c r="C1" s="413"/>
      <c r="D1" s="413"/>
      <c r="E1" s="413"/>
      <c r="F1" s="413"/>
      <c r="G1" s="413" t="s">
        <v>357</v>
      </c>
      <c r="H1" s="413"/>
      <c r="I1" s="413"/>
      <c r="J1" s="413"/>
      <c r="K1" s="413"/>
      <c r="L1" s="413"/>
      <c r="M1" s="295"/>
    </row>
    <row r="2" spans="1:9" s="304" customFormat="1" ht="19.5" customHeight="1">
      <c r="A2" s="417" t="s">
        <v>358</v>
      </c>
      <c r="B2" s="417"/>
      <c r="C2" s="417"/>
      <c r="G2" s="417" t="s">
        <v>358</v>
      </c>
      <c r="H2" s="417"/>
      <c r="I2" s="417"/>
    </row>
    <row r="3" spans="1:12" ht="21.75" customHeight="1">
      <c r="A3" s="299"/>
      <c r="B3" s="299" t="s">
        <v>347</v>
      </c>
      <c r="C3" s="415"/>
      <c r="D3" s="415"/>
      <c r="E3" s="299" t="s">
        <v>359</v>
      </c>
      <c r="F3" s="300" t="s">
        <v>360</v>
      </c>
      <c r="G3" s="299"/>
      <c r="H3" s="299" t="s">
        <v>347</v>
      </c>
      <c r="I3" s="415"/>
      <c r="J3" s="415"/>
      <c r="K3" s="299" t="s">
        <v>359</v>
      </c>
      <c r="L3" s="300" t="s">
        <v>360</v>
      </c>
    </row>
    <row r="4" spans="1:12" ht="21.75" customHeight="1">
      <c r="A4" s="299"/>
      <c r="B4" s="299" t="s">
        <v>350</v>
      </c>
      <c r="C4" s="415"/>
      <c r="D4" s="415"/>
      <c r="E4" s="299" t="s">
        <v>348</v>
      </c>
      <c r="F4" s="300" t="s">
        <v>360</v>
      </c>
      <c r="G4" s="299"/>
      <c r="H4" s="299" t="s">
        <v>350</v>
      </c>
      <c r="I4" s="415"/>
      <c r="J4" s="415"/>
      <c r="K4" s="299" t="s">
        <v>348</v>
      </c>
      <c r="L4" s="300" t="s">
        <v>360</v>
      </c>
    </row>
    <row r="5" spans="1:7" s="303" customFormat="1" ht="9.75" customHeight="1">
      <c r="A5" s="305"/>
      <c r="G5" s="305"/>
    </row>
    <row r="6" spans="1:12" ht="18" customHeight="1">
      <c r="A6" s="418" t="s">
        <v>361</v>
      </c>
      <c r="B6" s="418" t="s">
        <v>362</v>
      </c>
      <c r="C6" s="418" t="s">
        <v>363</v>
      </c>
      <c r="D6" s="418" t="s">
        <v>176</v>
      </c>
      <c r="E6" s="418" t="s">
        <v>420</v>
      </c>
      <c r="F6" s="418" t="s">
        <v>365</v>
      </c>
      <c r="G6" s="418" t="s">
        <v>361</v>
      </c>
      <c r="H6" s="418" t="s">
        <v>362</v>
      </c>
      <c r="I6" s="418" t="s">
        <v>363</v>
      </c>
      <c r="J6" s="418" t="s">
        <v>176</v>
      </c>
      <c r="K6" s="418" t="s">
        <v>420</v>
      </c>
      <c r="L6" s="418" t="s">
        <v>365</v>
      </c>
    </row>
    <row r="7" spans="1:12" ht="84.75" customHeight="1">
      <c r="A7" s="419" t="s">
        <v>421</v>
      </c>
      <c r="B7" s="420" t="s">
        <v>422</v>
      </c>
      <c r="C7" s="420" t="s">
        <v>423</v>
      </c>
      <c r="D7" s="421" t="s">
        <v>424</v>
      </c>
      <c r="E7" s="422"/>
      <c r="F7" s="423" t="s">
        <v>425</v>
      </c>
      <c r="G7" s="419" t="s">
        <v>421</v>
      </c>
      <c r="H7" s="420" t="s">
        <v>422</v>
      </c>
      <c r="I7" s="420" t="s">
        <v>423</v>
      </c>
      <c r="J7" s="421" t="s">
        <v>424</v>
      </c>
      <c r="K7" s="422"/>
      <c r="L7" s="423" t="s">
        <v>425</v>
      </c>
    </row>
    <row r="8" spans="1:12" ht="30.75" customHeight="1">
      <c r="A8" s="424">
        <v>1</v>
      </c>
      <c r="B8" s="425"/>
      <c r="C8" s="425"/>
      <c r="D8" s="426"/>
      <c r="E8" s="425"/>
      <c r="F8" s="425"/>
      <c r="G8" s="424">
        <v>1</v>
      </c>
      <c r="H8" s="425" t="s">
        <v>387</v>
      </c>
      <c r="I8" s="425" t="s">
        <v>426</v>
      </c>
      <c r="J8" s="426">
        <v>12000</v>
      </c>
      <c r="K8" s="425" t="s">
        <v>387</v>
      </c>
      <c r="L8" s="427" t="s">
        <v>432</v>
      </c>
    </row>
    <row r="9" spans="1:12" ht="30.75" customHeight="1">
      <c r="A9" s="315">
        <v>2</v>
      </c>
      <c r="B9" s="306"/>
      <c r="C9" s="306"/>
      <c r="D9" s="307"/>
      <c r="E9" s="306"/>
      <c r="F9" s="306"/>
      <c r="G9" s="315">
        <v>2</v>
      </c>
      <c r="H9" s="306" t="s">
        <v>388</v>
      </c>
      <c r="I9" s="306" t="s">
        <v>427</v>
      </c>
      <c r="J9" s="307">
        <v>12000</v>
      </c>
      <c r="K9" s="306" t="s">
        <v>388</v>
      </c>
      <c r="L9" s="427" t="s">
        <v>432</v>
      </c>
    </row>
    <row r="10" spans="1:12" ht="30.75" customHeight="1">
      <c r="A10" s="315">
        <v>3</v>
      </c>
      <c r="B10" s="306"/>
      <c r="C10" s="306"/>
      <c r="D10" s="307"/>
      <c r="E10" s="306"/>
      <c r="F10" s="306"/>
      <c r="G10" s="315">
        <v>3</v>
      </c>
      <c r="H10" s="306" t="s">
        <v>428</v>
      </c>
      <c r="I10" s="306" t="s">
        <v>429</v>
      </c>
      <c r="J10" s="307">
        <v>12000</v>
      </c>
      <c r="K10" s="306" t="s">
        <v>428</v>
      </c>
      <c r="L10" s="427" t="s">
        <v>432</v>
      </c>
    </row>
    <row r="11" spans="1:12" ht="30.75" customHeight="1">
      <c r="A11" s="315">
        <v>4</v>
      </c>
      <c r="B11" s="306"/>
      <c r="C11" s="306"/>
      <c r="D11" s="307"/>
      <c r="E11" s="306"/>
      <c r="F11" s="306"/>
      <c r="G11" s="315">
        <v>4</v>
      </c>
      <c r="H11" s="306" t="s">
        <v>430</v>
      </c>
      <c r="I11" s="306" t="s">
        <v>431</v>
      </c>
      <c r="J11" s="307">
        <v>12000</v>
      </c>
      <c r="K11" s="306" t="s">
        <v>430</v>
      </c>
      <c r="L11" s="427" t="s">
        <v>432</v>
      </c>
    </row>
    <row r="12" spans="1:12" ht="30.75" customHeight="1">
      <c r="A12" s="315">
        <v>5</v>
      </c>
      <c r="B12" s="306"/>
      <c r="C12" s="306"/>
      <c r="D12" s="307"/>
      <c r="E12" s="306"/>
      <c r="F12" s="306"/>
      <c r="G12" s="315">
        <v>5</v>
      </c>
      <c r="H12" s="306"/>
      <c r="I12" s="306"/>
      <c r="J12" s="307"/>
      <c r="K12" s="306"/>
      <c r="L12" s="306"/>
    </row>
    <row r="13" spans="1:12" ht="30.75" customHeight="1">
      <c r="A13" s="315">
        <v>6</v>
      </c>
      <c r="B13" s="306"/>
      <c r="C13" s="306"/>
      <c r="D13" s="307"/>
      <c r="E13" s="306"/>
      <c r="F13" s="306"/>
      <c r="G13" s="315">
        <v>6</v>
      </c>
      <c r="H13" s="306"/>
      <c r="I13" s="306"/>
      <c r="J13" s="307"/>
      <c r="K13" s="306"/>
      <c r="L13" s="306"/>
    </row>
    <row r="14" spans="1:12" ht="30.75" customHeight="1">
      <c r="A14" s="315">
        <v>7</v>
      </c>
      <c r="B14" s="306"/>
      <c r="C14" s="306"/>
      <c r="D14" s="307"/>
      <c r="E14" s="306"/>
      <c r="F14" s="306"/>
      <c r="G14" s="315">
        <v>7</v>
      </c>
      <c r="H14" s="306"/>
      <c r="I14" s="306"/>
      <c r="J14" s="307"/>
      <c r="K14" s="306"/>
      <c r="L14" s="306"/>
    </row>
    <row r="15" spans="1:12" ht="30.75" customHeight="1">
      <c r="A15" s="315">
        <v>8</v>
      </c>
      <c r="B15" s="306"/>
      <c r="C15" s="306"/>
      <c r="D15" s="307"/>
      <c r="E15" s="306"/>
      <c r="F15" s="306"/>
      <c r="G15" s="315">
        <v>8</v>
      </c>
      <c r="H15" s="306"/>
      <c r="I15" s="306"/>
      <c r="J15" s="307"/>
      <c r="K15" s="306"/>
      <c r="L15" s="306"/>
    </row>
    <row r="16" spans="1:12" ht="30.75" customHeight="1">
      <c r="A16" s="315">
        <v>9</v>
      </c>
      <c r="B16" s="306"/>
      <c r="C16" s="306"/>
      <c r="D16" s="307"/>
      <c r="E16" s="306"/>
      <c r="F16" s="306"/>
      <c r="G16" s="315">
        <v>9</v>
      </c>
      <c r="H16" s="306"/>
      <c r="I16" s="306"/>
      <c r="J16" s="307"/>
      <c r="K16" s="306"/>
      <c r="L16" s="306"/>
    </row>
    <row r="17" spans="1:12" ht="30.75" customHeight="1">
      <c r="A17" s="315">
        <v>10</v>
      </c>
      <c r="B17" s="306"/>
      <c r="C17" s="306"/>
      <c r="D17" s="307"/>
      <c r="E17" s="306"/>
      <c r="F17" s="306"/>
      <c r="G17" s="315">
        <v>10</v>
      </c>
      <c r="H17" s="306"/>
      <c r="I17" s="306"/>
      <c r="J17" s="307"/>
      <c r="K17" s="306"/>
      <c r="L17" s="306"/>
    </row>
    <row r="18" spans="1:12" ht="30.75" customHeight="1">
      <c r="A18" s="315">
        <v>11</v>
      </c>
      <c r="B18" s="306"/>
      <c r="C18" s="306"/>
      <c r="D18" s="307"/>
      <c r="E18" s="306"/>
      <c r="F18" s="306"/>
      <c r="G18" s="315">
        <v>11</v>
      </c>
      <c r="H18" s="306"/>
      <c r="I18" s="306"/>
      <c r="J18" s="307"/>
      <c r="K18" s="306"/>
      <c r="L18" s="306"/>
    </row>
    <row r="19" spans="1:12" ht="30.75" customHeight="1">
      <c r="A19" s="315">
        <v>12</v>
      </c>
      <c r="B19" s="306"/>
      <c r="C19" s="306"/>
      <c r="D19" s="307"/>
      <c r="E19" s="306"/>
      <c r="F19" s="306"/>
      <c r="G19" s="315">
        <v>12</v>
      </c>
      <c r="H19" s="306"/>
      <c r="I19" s="306"/>
      <c r="J19" s="307"/>
      <c r="K19" s="306"/>
      <c r="L19" s="306"/>
    </row>
    <row r="20" spans="1:12" ht="30.75" customHeight="1">
      <c r="A20" s="315">
        <v>13</v>
      </c>
      <c r="B20" s="306"/>
      <c r="C20" s="306"/>
      <c r="D20" s="307"/>
      <c r="E20" s="306"/>
      <c r="F20" s="306"/>
      <c r="G20" s="315">
        <v>13</v>
      </c>
      <c r="H20" s="306"/>
      <c r="I20" s="306"/>
      <c r="J20" s="307"/>
      <c r="K20" s="306"/>
      <c r="L20" s="306"/>
    </row>
    <row r="21" spans="1:12" ht="30.75" customHeight="1">
      <c r="A21" s="315">
        <v>14</v>
      </c>
      <c r="B21" s="306"/>
      <c r="C21" s="306"/>
      <c r="D21" s="307"/>
      <c r="E21" s="306"/>
      <c r="F21" s="306"/>
      <c r="G21" s="315">
        <v>14</v>
      </c>
      <c r="H21" s="306"/>
      <c r="I21" s="306"/>
      <c r="J21" s="307"/>
      <c r="K21" s="306"/>
      <c r="L21" s="306"/>
    </row>
    <row r="22" spans="1:12" ht="30.75" customHeight="1">
      <c r="A22" s="315">
        <v>15</v>
      </c>
      <c r="B22" s="306"/>
      <c r="C22" s="306"/>
      <c r="D22" s="307"/>
      <c r="E22" s="306"/>
      <c r="F22" s="306"/>
      <c r="G22" s="315">
        <v>15</v>
      </c>
      <c r="H22" s="306"/>
      <c r="I22" s="306"/>
      <c r="J22" s="307"/>
      <c r="K22" s="306"/>
      <c r="L22" s="306"/>
    </row>
    <row r="23" spans="1:12" ht="30.75" customHeight="1">
      <c r="A23" s="315">
        <v>16</v>
      </c>
      <c r="B23" s="306"/>
      <c r="C23" s="306"/>
      <c r="D23" s="307"/>
      <c r="E23" s="306"/>
      <c r="F23" s="306"/>
      <c r="G23" s="315">
        <v>16</v>
      </c>
      <c r="H23" s="306"/>
      <c r="I23" s="306"/>
      <c r="J23" s="307"/>
      <c r="K23" s="306"/>
      <c r="L23" s="306"/>
    </row>
    <row r="24" spans="1:12" ht="30.75" customHeight="1">
      <c r="A24" s="315">
        <v>17</v>
      </c>
      <c r="B24" s="306"/>
      <c r="C24" s="306"/>
      <c r="D24" s="307"/>
      <c r="E24" s="306"/>
      <c r="F24" s="306"/>
      <c r="G24" s="315">
        <v>17</v>
      </c>
      <c r="H24" s="306"/>
      <c r="I24" s="306"/>
      <c r="J24" s="307"/>
      <c r="K24" s="306"/>
      <c r="L24" s="306"/>
    </row>
    <row r="25" spans="1:12" ht="30.75" customHeight="1">
      <c r="A25" s="315">
        <v>18</v>
      </c>
      <c r="B25" s="306"/>
      <c r="C25" s="306"/>
      <c r="D25" s="307"/>
      <c r="E25" s="306"/>
      <c r="F25" s="306"/>
      <c r="G25" s="315">
        <v>18</v>
      </c>
      <c r="H25" s="306"/>
      <c r="I25" s="306"/>
      <c r="J25" s="307"/>
      <c r="K25" s="306"/>
      <c r="L25" s="306"/>
    </row>
    <row r="26" spans="1:12" ht="30.75" customHeight="1">
      <c r="A26" s="315">
        <v>19</v>
      </c>
      <c r="B26" s="306"/>
      <c r="C26" s="306"/>
      <c r="D26" s="307"/>
      <c r="E26" s="306"/>
      <c r="F26" s="306"/>
      <c r="G26" s="315">
        <v>19</v>
      </c>
      <c r="H26" s="306"/>
      <c r="I26" s="306"/>
      <c r="J26" s="307"/>
      <c r="K26" s="306"/>
      <c r="L26" s="306"/>
    </row>
    <row r="27" spans="1:12" ht="30.75" customHeight="1">
      <c r="A27" s="315">
        <v>20</v>
      </c>
      <c r="B27" s="306"/>
      <c r="C27" s="306"/>
      <c r="D27" s="307"/>
      <c r="E27" s="306"/>
      <c r="F27" s="306"/>
      <c r="G27" s="315">
        <v>20</v>
      </c>
      <c r="H27" s="306"/>
      <c r="I27" s="306"/>
      <c r="J27" s="307"/>
      <c r="K27" s="306"/>
      <c r="L27" s="306"/>
    </row>
    <row r="28" spans="1:12" ht="30.75" customHeight="1">
      <c r="A28" s="416" t="s">
        <v>366</v>
      </c>
      <c r="B28" s="416"/>
      <c r="C28" s="416"/>
      <c r="D28" s="308"/>
      <c r="E28" s="309"/>
      <c r="F28" s="309"/>
      <c r="G28" s="416" t="s">
        <v>366</v>
      </c>
      <c r="H28" s="416"/>
      <c r="I28" s="416"/>
      <c r="J28" s="308"/>
      <c r="K28" s="309"/>
      <c r="L28" s="309"/>
    </row>
    <row r="29" spans="6:12" s="310" customFormat="1" ht="19.5" customHeight="1">
      <c r="F29" s="302" t="s">
        <v>367</v>
      </c>
      <c r="L29" s="302" t="s">
        <v>367</v>
      </c>
    </row>
    <row r="30" spans="2:8" ht="13.5">
      <c r="B30" s="303"/>
      <c r="H30" s="303"/>
    </row>
  </sheetData>
  <sheetProtection/>
  <mergeCells count="10">
    <mergeCell ref="A1:F1"/>
    <mergeCell ref="A2:C2"/>
    <mergeCell ref="C3:D3"/>
    <mergeCell ref="C4:D4"/>
    <mergeCell ref="A28:C28"/>
    <mergeCell ref="G1:L1"/>
    <mergeCell ref="G2:I2"/>
    <mergeCell ref="I3:J3"/>
    <mergeCell ref="I4:J4"/>
    <mergeCell ref="G28:I28"/>
  </mergeCells>
  <printOptions horizontalCentered="1"/>
  <pageMargins left="0.5905511811023623" right="0.3937007874015748" top="0.3937007874015748" bottom="0.3937007874015748" header="0.31496062992125984" footer="0.2755905511811024"/>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tabColor rgb="FF92D050"/>
  </sheetPr>
  <dimension ref="A1:L30"/>
  <sheetViews>
    <sheetView zoomScalePageLayoutView="0" workbookViewId="0" topLeftCell="A1">
      <selection activeCell="F18" sqref="F18"/>
    </sheetView>
  </sheetViews>
  <sheetFormatPr defaultColWidth="9.00390625" defaultRowHeight="13.5"/>
  <cols>
    <col min="1" max="1" width="3.125" style="296" customWidth="1"/>
    <col min="2" max="2" width="15.625" style="296" customWidth="1"/>
    <col min="3" max="3" width="25.625" style="296" customWidth="1"/>
    <col min="4" max="4" width="12.625" style="296" customWidth="1"/>
    <col min="5" max="5" width="15.625" style="296" customWidth="1"/>
    <col min="6" max="6" width="21.625" style="296" customWidth="1"/>
    <col min="7" max="7" width="3.125" style="296" customWidth="1"/>
    <col min="8" max="8" width="15.625" style="296" customWidth="1"/>
    <col min="9" max="9" width="25.625" style="296" customWidth="1"/>
    <col min="10" max="10" width="12.625" style="296" customWidth="1"/>
    <col min="11" max="11" width="15.625" style="296" customWidth="1"/>
    <col min="12" max="12" width="21.625" style="296" customWidth="1"/>
    <col min="13" max="16384" width="9.00390625" style="296" customWidth="1"/>
  </cols>
  <sheetData>
    <row r="1" spans="1:12" ht="19.5" customHeight="1">
      <c r="A1" s="413" t="s">
        <v>368</v>
      </c>
      <c r="B1" s="413"/>
      <c r="C1" s="413"/>
      <c r="D1" s="413"/>
      <c r="E1" s="413"/>
      <c r="F1" s="413"/>
      <c r="G1" s="413" t="s">
        <v>368</v>
      </c>
      <c r="H1" s="413"/>
      <c r="I1" s="413"/>
      <c r="J1" s="413"/>
      <c r="K1" s="413"/>
      <c r="L1" s="413"/>
    </row>
    <row r="2" spans="1:9" s="304" customFormat="1" ht="19.5" customHeight="1">
      <c r="A2" s="417" t="s">
        <v>358</v>
      </c>
      <c r="B2" s="417"/>
      <c r="C2" s="417"/>
      <c r="G2" s="417" t="s">
        <v>358</v>
      </c>
      <c r="H2" s="417"/>
      <c r="I2" s="417"/>
    </row>
    <row r="3" spans="1:12" ht="21.75" customHeight="1">
      <c r="A3" s="299"/>
      <c r="B3" s="299" t="s">
        <v>347</v>
      </c>
      <c r="C3" s="415"/>
      <c r="D3" s="415"/>
      <c r="E3" s="299" t="s">
        <v>359</v>
      </c>
      <c r="F3" s="300" t="s">
        <v>360</v>
      </c>
      <c r="G3" s="299"/>
      <c r="H3" s="299" t="s">
        <v>347</v>
      </c>
      <c r="I3" s="415"/>
      <c r="J3" s="415"/>
      <c r="K3" s="299" t="s">
        <v>359</v>
      </c>
      <c r="L3" s="300" t="s">
        <v>360</v>
      </c>
    </row>
    <row r="4" spans="1:12" ht="21.75" customHeight="1">
      <c r="A4" s="299"/>
      <c r="B4" s="299" t="s">
        <v>350</v>
      </c>
      <c r="C4" s="415"/>
      <c r="D4" s="415"/>
      <c r="E4" s="299" t="s">
        <v>369</v>
      </c>
      <c r="F4" s="300" t="s">
        <v>360</v>
      </c>
      <c r="G4" s="299"/>
      <c r="H4" s="299" t="s">
        <v>350</v>
      </c>
      <c r="I4" s="415"/>
      <c r="J4" s="415"/>
      <c r="K4" s="299" t="s">
        <v>369</v>
      </c>
      <c r="L4" s="300" t="s">
        <v>360</v>
      </c>
    </row>
    <row r="5" spans="1:7" s="303" customFormat="1" ht="9.75" customHeight="1">
      <c r="A5" s="305"/>
      <c r="G5" s="305"/>
    </row>
    <row r="6" spans="1:12" ht="18" customHeight="1">
      <c r="A6" s="418" t="s">
        <v>361</v>
      </c>
      <c r="B6" s="418" t="s">
        <v>362</v>
      </c>
      <c r="C6" s="418" t="s">
        <v>363</v>
      </c>
      <c r="D6" s="418" t="s">
        <v>176</v>
      </c>
      <c r="E6" s="418" t="s">
        <v>364</v>
      </c>
      <c r="F6" s="418" t="s">
        <v>370</v>
      </c>
      <c r="G6" s="418" t="s">
        <v>361</v>
      </c>
      <c r="H6" s="418" t="s">
        <v>362</v>
      </c>
      <c r="I6" s="418" t="s">
        <v>363</v>
      </c>
      <c r="J6" s="418" t="s">
        <v>176</v>
      </c>
      <c r="K6" s="418" t="s">
        <v>364</v>
      </c>
      <c r="L6" s="418" t="s">
        <v>370</v>
      </c>
    </row>
    <row r="7" spans="1:12" ht="84.75" customHeight="1">
      <c r="A7" s="419" t="s">
        <v>421</v>
      </c>
      <c r="B7" s="420" t="s">
        <v>422</v>
      </c>
      <c r="C7" s="420" t="s">
        <v>423</v>
      </c>
      <c r="D7" s="421" t="s">
        <v>424</v>
      </c>
      <c r="E7" s="422"/>
      <c r="F7" s="423" t="s">
        <v>433</v>
      </c>
      <c r="G7" s="419" t="s">
        <v>421</v>
      </c>
      <c r="H7" s="420" t="s">
        <v>422</v>
      </c>
      <c r="I7" s="420" t="s">
        <v>423</v>
      </c>
      <c r="J7" s="421" t="s">
        <v>424</v>
      </c>
      <c r="K7" s="422"/>
      <c r="L7" s="423" t="s">
        <v>433</v>
      </c>
    </row>
    <row r="8" spans="1:12" ht="30.75" customHeight="1">
      <c r="A8" s="424">
        <v>1</v>
      </c>
      <c r="B8" s="425"/>
      <c r="C8" s="425"/>
      <c r="D8" s="426"/>
      <c r="E8" s="425"/>
      <c r="F8" s="425"/>
      <c r="G8" s="424">
        <v>1</v>
      </c>
      <c r="H8" s="306" t="s">
        <v>410</v>
      </c>
      <c r="I8" s="306" t="s">
        <v>386</v>
      </c>
      <c r="J8" s="307">
        <v>12000</v>
      </c>
      <c r="K8" s="313" t="s">
        <v>411</v>
      </c>
      <c r="L8" s="314" t="s">
        <v>407</v>
      </c>
    </row>
    <row r="9" spans="1:12" ht="30.75" customHeight="1">
      <c r="A9" s="315">
        <v>2</v>
      </c>
      <c r="B9" s="306"/>
      <c r="C9" s="306"/>
      <c r="D9" s="307"/>
      <c r="E9" s="306"/>
      <c r="F9" s="306"/>
      <c r="G9" s="315">
        <v>2</v>
      </c>
      <c r="H9" s="306"/>
      <c r="I9" s="306"/>
      <c r="J9" s="307"/>
      <c r="K9" s="306"/>
      <c r="L9" s="306"/>
    </row>
    <row r="10" spans="1:12" ht="30.75" customHeight="1">
      <c r="A10" s="315">
        <v>3</v>
      </c>
      <c r="B10" s="306"/>
      <c r="C10" s="306"/>
      <c r="D10" s="307"/>
      <c r="E10" s="306"/>
      <c r="F10" s="306"/>
      <c r="G10" s="315">
        <v>3</v>
      </c>
      <c r="H10" s="306"/>
      <c r="I10" s="306"/>
      <c r="J10" s="307"/>
      <c r="K10" s="306"/>
      <c r="L10" s="306"/>
    </row>
    <row r="11" spans="1:12" ht="30.75" customHeight="1">
      <c r="A11" s="315">
        <v>4</v>
      </c>
      <c r="B11" s="306"/>
      <c r="C11" s="306"/>
      <c r="D11" s="307"/>
      <c r="E11" s="306"/>
      <c r="F11" s="306"/>
      <c r="G11" s="315">
        <v>4</v>
      </c>
      <c r="H11" s="306"/>
      <c r="I11" s="306"/>
      <c r="J11" s="307"/>
      <c r="K11" s="306"/>
      <c r="L11" s="306"/>
    </row>
    <row r="12" spans="1:12" ht="30.75" customHeight="1">
      <c r="A12" s="315">
        <v>5</v>
      </c>
      <c r="B12" s="306"/>
      <c r="C12" s="306"/>
      <c r="D12" s="307"/>
      <c r="E12" s="306"/>
      <c r="F12" s="306"/>
      <c r="G12" s="315">
        <v>5</v>
      </c>
      <c r="H12" s="306"/>
      <c r="I12" s="306"/>
      <c r="J12" s="307"/>
      <c r="K12" s="306"/>
      <c r="L12" s="306"/>
    </row>
    <row r="13" spans="1:12" ht="30.75" customHeight="1">
      <c r="A13" s="315">
        <v>6</v>
      </c>
      <c r="B13" s="306"/>
      <c r="C13" s="306"/>
      <c r="D13" s="307"/>
      <c r="E13" s="306"/>
      <c r="F13" s="306"/>
      <c r="G13" s="315">
        <v>6</v>
      </c>
      <c r="H13" s="306"/>
      <c r="I13" s="306"/>
      <c r="J13" s="307"/>
      <c r="K13" s="306"/>
      <c r="L13" s="306"/>
    </row>
    <row r="14" spans="1:12" ht="30.75" customHeight="1">
      <c r="A14" s="315">
        <v>7</v>
      </c>
      <c r="B14" s="306"/>
      <c r="C14" s="306"/>
      <c r="D14" s="307"/>
      <c r="E14" s="306"/>
      <c r="F14" s="306"/>
      <c r="G14" s="315">
        <v>7</v>
      </c>
      <c r="H14" s="306"/>
      <c r="I14" s="306"/>
      <c r="J14" s="307"/>
      <c r="K14" s="306"/>
      <c r="L14" s="306"/>
    </row>
    <row r="15" spans="1:12" ht="30.75" customHeight="1">
      <c r="A15" s="315">
        <v>8</v>
      </c>
      <c r="B15" s="306"/>
      <c r="C15" s="306"/>
      <c r="D15" s="307"/>
      <c r="E15" s="306"/>
      <c r="F15" s="306"/>
      <c r="G15" s="315">
        <v>8</v>
      </c>
      <c r="H15" s="306"/>
      <c r="I15" s="306"/>
      <c r="J15" s="307"/>
      <c r="K15" s="306"/>
      <c r="L15" s="306"/>
    </row>
    <row r="16" spans="1:12" ht="30.75" customHeight="1">
      <c r="A16" s="315">
        <v>9</v>
      </c>
      <c r="B16" s="306"/>
      <c r="C16" s="306"/>
      <c r="D16" s="307"/>
      <c r="E16" s="306"/>
      <c r="F16" s="306"/>
      <c r="G16" s="315">
        <v>9</v>
      </c>
      <c r="H16" s="306"/>
      <c r="I16" s="306"/>
      <c r="J16" s="307"/>
      <c r="K16" s="306"/>
      <c r="L16" s="306"/>
    </row>
    <row r="17" spans="1:12" ht="30.75" customHeight="1">
      <c r="A17" s="315">
        <v>10</v>
      </c>
      <c r="B17" s="306"/>
      <c r="C17" s="306"/>
      <c r="D17" s="307"/>
      <c r="E17" s="306"/>
      <c r="F17" s="306"/>
      <c r="G17" s="315">
        <v>10</v>
      </c>
      <c r="H17" s="306"/>
      <c r="I17" s="306"/>
      <c r="J17" s="307"/>
      <c r="K17" s="306"/>
      <c r="L17" s="306"/>
    </row>
    <row r="18" spans="1:12" ht="30.75" customHeight="1">
      <c r="A18" s="315">
        <v>11</v>
      </c>
      <c r="B18" s="306"/>
      <c r="C18" s="306"/>
      <c r="D18" s="307"/>
      <c r="E18" s="306"/>
      <c r="F18" s="306"/>
      <c r="G18" s="315">
        <v>11</v>
      </c>
      <c r="H18" s="306"/>
      <c r="I18" s="306"/>
      <c r="J18" s="307"/>
      <c r="K18" s="306"/>
      <c r="L18" s="306"/>
    </row>
    <row r="19" spans="1:12" ht="30.75" customHeight="1">
      <c r="A19" s="315">
        <v>12</v>
      </c>
      <c r="B19" s="306"/>
      <c r="C19" s="306"/>
      <c r="D19" s="307"/>
      <c r="E19" s="306"/>
      <c r="F19" s="306"/>
      <c r="G19" s="315">
        <v>12</v>
      </c>
      <c r="H19" s="306"/>
      <c r="I19" s="306"/>
      <c r="J19" s="307"/>
      <c r="K19" s="306"/>
      <c r="L19" s="306"/>
    </row>
    <row r="20" spans="1:12" ht="30.75" customHeight="1">
      <c r="A20" s="315">
        <v>13</v>
      </c>
      <c r="B20" s="306"/>
      <c r="C20" s="306"/>
      <c r="D20" s="307"/>
      <c r="E20" s="306"/>
      <c r="F20" s="306"/>
      <c r="G20" s="315">
        <v>13</v>
      </c>
      <c r="H20" s="306"/>
      <c r="I20" s="306"/>
      <c r="J20" s="307"/>
      <c r="K20" s="306"/>
      <c r="L20" s="306"/>
    </row>
    <row r="21" spans="1:12" ht="30.75" customHeight="1">
      <c r="A21" s="315">
        <v>14</v>
      </c>
      <c r="B21" s="306"/>
      <c r="C21" s="306"/>
      <c r="D21" s="307"/>
      <c r="E21" s="306"/>
      <c r="F21" s="306"/>
      <c r="G21" s="315">
        <v>14</v>
      </c>
      <c r="H21" s="306"/>
      <c r="I21" s="306"/>
      <c r="J21" s="307"/>
      <c r="K21" s="306"/>
      <c r="L21" s="306"/>
    </row>
    <row r="22" spans="1:12" ht="30.75" customHeight="1">
      <c r="A22" s="315">
        <v>15</v>
      </c>
      <c r="B22" s="306"/>
      <c r="C22" s="306"/>
      <c r="D22" s="307"/>
      <c r="E22" s="306"/>
      <c r="F22" s="306"/>
      <c r="G22" s="315">
        <v>15</v>
      </c>
      <c r="H22" s="306"/>
      <c r="I22" s="306"/>
      <c r="J22" s="307"/>
      <c r="K22" s="306"/>
      <c r="L22" s="306"/>
    </row>
    <row r="23" spans="1:12" ht="30.75" customHeight="1">
      <c r="A23" s="315">
        <v>16</v>
      </c>
      <c r="B23" s="306"/>
      <c r="C23" s="306"/>
      <c r="D23" s="307"/>
      <c r="E23" s="306"/>
      <c r="F23" s="306"/>
      <c r="G23" s="315">
        <v>16</v>
      </c>
      <c r="H23" s="306"/>
      <c r="I23" s="306"/>
      <c r="J23" s="307"/>
      <c r="K23" s="306"/>
      <c r="L23" s="306"/>
    </row>
    <row r="24" spans="1:12" ht="30.75" customHeight="1">
      <c r="A24" s="315">
        <v>17</v>
      </c>
      <c r="B24" s="306"/>
      <c r="C24" s="306"/>
      <c r="D24" s="307"/>
      <c r="E24" s="306"/>
      <c r="F24" s="306"/>
      <c r="G24" s="315">
        <v>17</v>
      </c>
      <c r="H24" s="306"/>
      <c r="I24" s="306"/>
      <c r="J24" s="307"/>
      <c r="K24" s="306"/>
      <c r="L24" s="306"/>
    </row>
    <row r="25" spans="1:12" ht="30.75" customHeight="1">
      <c r="A25" s="315">
        <v>18</v>
      </c>
      <c r="B25" s="306"/>
      <c r="C25" s="306"/>
      <c r="D25" s="307"/>
      <c r="E25" s="306"/>
      <c r="F25" s="306"/>
      <c r="G25" s="315">
        <v>18</v>
      </c>
      <c r="H25" s="306"/>
      <c r="I25" s="306"/>
      <c r="J25" s="307"/>
      <c r="K25" s="306"/>
      <c r="L25" s="306"/>
    </row>
    <row r="26" spans="1:12" ht="30.75" customHeight="1">
      <c r="A26" s="315">
        <v>19</v>
      </c>
      <c r="B26" s="306"/>
      <c r="C26" s="306"/>
      <c r="D26" s="307"/>
      <c r="E26" s="306"/>
      <c r="F26" s="306"/>
      <c r="G26" s="315">
        <v>19</v>
      </c>
      <c r="H26" s="306"/>
      <c r="I26" s="306"/>
      <c r="J26" s="307"/>
      <c r="K26" s="306"/>
      <c r="L26" s="306"/>
    </row>
    <row r="27" spans="1:12" ht="30.75" customHeight="1">
      <c r="A27" s="315">
        <v>20</v>
      </c>
      <c r="B27" s="306"/>
      <c r="C27" s="306"/>
      <c r="D27" s="307"/>
      <c r="E27" s="306"/>
      <c r="F27" s="306"/>
      <c r="G27" s="315">
        <v>20</v>
      </c>
      <c r="H27" s="306"/>
      <c r="I27" s="306"/>
      <c r="J27" s="307"/>
      <c r="K27" s="306"/>
      <c r="L27" s="306"/>
    </row>
    <row r="28" spans="1:12" ht="30.75" customHeight="1">
      <c r="A28" s="416" t="s">
        <v>366</v>
      </c>
      <c r="B28" s="416"/>
      <c r="C28" s="416"/>
      <c r="D28" s="308"/>
      <c r="E28" s="309"/>
      <c r="F28" s="309"/>
      <c r="G28" s="416" t="s">
        <v>366</v>
      </c>
      <c r="H28" s="416"/>
      <c r="I28" s="416"/>
      <c r="J28" s="308"/>
      <c r="K28" s="309"/>
      <c r="L28" s="309"/>
    </row>
    <row r="29" spans="6:12" s="310" customFormat="1" ht="19.5" customHeight="1">
      <c r="F29" s="302" t="s">
        <v>367</v>
      </c>
      <c r="L29" s="302" t="s">
        <v>367</v>
      </c>
    </row>
    <row r="30" spans="2:8" ht="13.5">
      <c r="B30" s="303"/>
      <c r="H30" s="303"/>
    </row>
  </sheetData>
  <sheetProtection/>
  <mergeCells count="10">
    <mergeCell ref="A1:F1"/>
    <mergeCell ref="A2:C2"/>
    <mergeCell ref="C3:D3"/>
    <mergeCell ref="C4:D4"/>
    <mergeCell ref="A28:C28"/>
    <mergeCell ref="G1:L1"/>
    <mergeCell ref="G2:I2"/>
    <mergeCell ref="I3:J3"/>
    <mergeCell ref="I4:J4"/>
    <mergeCell ref="G28:I28"/>
  </mergeCells>
  <printOptions horizontalCentered="1"/>
  <pageMargins left="0.5905511811023623" right="0.3937007874015748" top="0.3937007874015748" bottom="0.3937007874015748" header="0.31496062992125984" footer="0.2755905511811024"/>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tabColor rgb="FFFFC000"/>
  </sheetPr>
  <dimension ref="A1:G30"/>
  <sheetViews>
    <sheetView zoomScalePageLayoutView="0" workbookViewId="0" topLeftCell="A1">
      <selection activeCell="G21" sqref="G21"/>
    </sheetView>
  </sheetViews>
  <sheetFormatPr defaultColWidth="9.00390625" defaultRowHeight="13.5"/>
  <cols>
    <col min="1" max="1" width="3.125" style="296" customWidth="1"/>
    <col min="2" max="2" width="15.625" style="296" customWidth="1"/>
    <col min="3" max="3" width="25.625" style="296" customWidth="1"/>
    <col min="4" max="4" width="12.625" style="296" customWidth="1"/>
    <col min="5" max="5" width="15.625" style="296" customWidth="1"/>
    <col min="6" max="6" width="21.625" style="296" customWidth="1"/>
    <col min="7" max="7" width="15.50390625" style="296" customWidth="1"/>
    <col min="8" max="8" width="11.00390625" style="296" customWidth="1"/>
    <col min="9" max="16384" width="9.00390625" style="296" customWidth="1"/>
  </cols>
  <sheetData>
    <row r="1" spans="1:7" ht="19.5" customHeight="1">
      <c r="A1" s="413" t="s">
        <v>371</v>
      </c>
      <c r="B1" s="413"/>
      <c r="C1" s="413"/>
      <c r="D1" s="413"/>
      <c r="E1" s="413"/>
      <c r="F1" s="413"/>
      <c r="G1" s="295"/>
    </row>
    <row r="2" spans="1:3" s="304" customFormat="1" ht="19.5" customHeight="1">
      <c r="A2" s="417" t="s">
        <v>358</v>
      </c>
      <c r="B2" s="417"/>
      <c r="C2" s="417"/>
    </row>
    <row r="3" spans="1:6" ht="21.75" customHeight="1">
      <c r="A3" s="299"/>
      <c r="B3" s="299" t="s">
        <v>347</v>
      </c>
      <c r="C3" s="415"/>
      <c r="D3" s="415"/>
      <c r="E3" s="299" t="s">
        <v>359</v>
      </c>
      <c r="F3" s="300" t="s">
        <v>360</v>
      </c>
    </row>
    <row r="4" spans="1:6" ht="21.75" customHeight="1">
      <c r="A4" s="299"/>
      <c r="B4" s="299" t="s">
        <v>350</v>
      </c>
      <c r="C4" s="415"/>
      <c r="D4" s="415"/>
      <c r="E4" s="299" t="s">
        <v>372</v>
      </c>
      <c r="F4" s="300" t="s">
        <v>360</v>
      </c>
    </row>
    <row r="5" s="303" customFormat="1" ht="9.75" customHeight="1">
      <c r="A5" s="305"/>
    </row>
    <row r="6" spans="1:6" ht="18" customHeight="1">
      <c r="A6" s="418" t="s">
        <v>361</v>
      </c>
      <c r="B6" s="418" t="s">
        <v>362</v>
      </c>
      <c r="C6" s="418" t="s">
        <v>363</v>
      </c>
      <c r="D6" s="418" t="s">
        <v>176</v>
      </c>
      <c r="E6" s="418" t="s">
        <v>364</v>
      </c>
      <c r="F6" s="418" t="s">
        <v>373</v>
      </c>
    </row>
    <row r="7" spans="1:6" ht="84.75" customHeight="1">
      <c r="A7" s="419" t="s">
        <v>421</v>
      </c>
      <c r="B7" s="420" t="s">
        <v>422</v>
      </c>
      <c r="C7" s="420" t="s">
        <v>423</v>
      </c>
      <c r="D7" s="421" t="s">
        <v>434</v>
      </c>
      <c r="E7" s="422"/>
      <c r="F7" s="423" t="s">
        <v>435</v>
      </c>
    </row>
    <row r="8" spans="1:6" ht="30.75" customHeight="1">
      <c r="A8" s="424">
        <v>1</v>
      </c>
      <c r="B8" s="425"/>
      <c r="C8" s="425"/>
      <c r="D8" s="426"/>
      <c r="E8" s="425"/>
      <c r="F8" s="425"/>
    </row>
    <row r="9" spans="1:6" ht="30.75" customHeight="1">
      <c r="A9" s="315">
        <v>2</v>
      </c>
      <c r="B9" s="311"/>
      <c r="C9" s="311"/>
      <c r="D9" s="307"/>
      <c r="E9" s="306"/>
      <c r="F9" s="306"/>
    </row>
    <row r="10" spans="1:6" ht="30.75" customHeight="1">
      <c r="A10" s="315">
        <v>3</v>
      </c>
      <c r="B10" s="311"/>
      <c r="C10" s="311"/>
      <c r="D10" s="307"/>
      <c r="E10" s="306"/>
      <c r="F10" s="306"/>
    </row>
    <row r="11" spans="1:6" ht="30.75" customHeight="1">
      <c r="A11" s="315">
        <v>4</v>
      </c>
      <c r="B11" s="311"/>
      <c r="C11" s="311"/>
      <c r="D11" s="307"/>
      <c r="E11" s="306"/>
      <c r="F11" s="306"/>
    </row>
    <row r="12" spans="1:6" ht="30.75" customHeight="1">
      <c r="A12" s="315">
        <v>5</v>
      </c>
      <c r="B12" s="306"/>
      <c r="C12" s="306"/>
      <c r="D12" s="307"/>
      <c r="E12" s="306"/>
      <c r="F12" s="306"/>
    </row>
    <row r="13" spans="1:6" ht="30.75" customHeight="1">
      <c r="A13" s="315">
        <v>6</v>
      </c>
      <c r="B13" s="306"/>
      <c r="C13" s="306"/>
      <c r="D13" s="307"/>
      <c r="E13" s="306"/>
      <c r="F13" s="306"/>
    </row>
    <row r="14" spans="1:6" ht="30.75" customHeight="1">
      <c r="A14" s="315">
        <v>7</v>
      </c>
      <c r="B14" s="306"/>
      <c r="C14" s="306"/>
      <c r="D14" s="307"/>
      <c r="E14" s="306"/>
      <c r="F14" s="306"/>
    </row>
    <row r="15" spans="1:6" ht="30.75" customHeight="1">
      <c r="A15" s="315">
        <v>8</v>
      </c>
      <c r="B15" s="306"/>
      <c r="C15" s="306"/>
      <c r="D15" s="307"/>
      <c r="E15" s="306"/>
      <c r="F15" s="306"/>
    </row>
    <row r="16" spans="1:6" ht="30.75" customHeight="1">
      <c r="A16" s="315">
        <v>9</v>
      </c>
      <c r="B16" s="306"/>
      <c r="C16" s="306"/>
      <c r="D16" s="307"/>
      <c r="E16" s="306"/>
      <c r="F16" s="306"/>
    </row>
    <row r="17" spans="1:6" ht="30.75" customHeight="1">
      <c r="A17" s="315">
        <v>10</v>
      </c>
      <c r="B17" s="306"/>
      <c r="C17" s="306"/>
      <c r="D17" s="307"/>
      <c r="E17" s="306"/>
      <c r="F17" s="306"/>
    </row>
    <row r="18" spans="1:6" ht="30.75" customHeight="1">
      <c r="A18" s="315">
        <v>11</v>
      </c>
      <c r="B18" s="306"/>
      <c r="C18" s="306"/>
      <c r="D18" s="307"/>
      <c r="E18" s="306"/>
      <c r="F18" s="306"/>
    </row>
    <row r="19" spans="1:6" ht="30.75" customHeight="1">
      <c r="A19" s="315">
        <v>12</v>
      </c>
      <c r="B19" s="306"/>
      <c r="C19" s="306"/>
      <c r="D19" s="307"/>
      <c r="E19" s="306"/>
      <c r="F19" s="306"/>
    </row>
    <row r="20" spans="1:6" ht="30.75" customHeight="1">
      <c r="A20" s="315">
        <v>13</v>
      </c>
      <c r="B20" s="306"/>
      <c r="C20" s="306"/>
      <c r="D20" s="307"/>
      <c r="E20" s="306"/>
      <c r="F20" s="306"/>
    </row>
    <row r="21" spans="1:6" ht="30.75" customHeight="1">
      <c r="A21" s="315">
        <v>14</v>
      </c>
      <c r="B21" s="306"/>
      <c r="C21" s="306"/>
      <c r="D21" s="307"/>
      <c r="E21" s="306"/>
      <c r="F21" s="306"/>
    </row>
    <row r="22" spans="1:6" ht="30.75" customHeight="1">
      <c r="A22" s="315">
        <v>15</v>
      </c>
      <c r="B22" s="306"/>
      <c r="C22" s="306"/>
      <c r="D22" s="307"/>
      <c r="E22" s="306"/>
      <c r="F22" s="306"/>
    </row>
    <row r="23" spans="1:6" ht="30.75" customHeight="1">
      <c r="A23" s="315">
        <v>16</v>
      </c>
      <c r="B23" s="306"/>
      <c r="C23" s="306"/>
      <c r="D23" s="307"/>
      <c r="E23" s="306"/>
      <c r="F23" s="306"/>
    </row>
    <row r="24" spans="1:6" ht="30.75" customHeight="1">
      <c r="A24" s="315">
        <v>17</v>
      </c>
      <c r="B24" s="306"/>
      <c r="C24" s="306"/>
      <c r="D24" s="307"/>
      <c r="E24" s="306"/>
      <c r="F24" s="306"/>
    </row>
    <row r="25" spans="1:6" ht="30.75" customHeight="1">
      <c r="A25" s="315">
        <v>18</v>
      </c>
      <c r="B25" s="306"/>
      <c r="C25" s="306"/>
      <c r="D25" s="307"/>
      <c r="E25" s="306"/>
      <c r="F25" s="306"/>
    </row>
    <row r="26" spans="1:6" ht="30.75" customHeight="1">
      <c r="A26" s="315">
        <v>19</v>
      </c>
      <c r="B26" s="306"/>
      <c r="C26" s="306"/>
      <c r="D26" s="307"/>
      <c r="E26" s="306"/>
      <c r="F26" s="306"/>
    </row>
    <row r="27" spans="1:6" ht="30.75" customHeight="1">
      <c r="A27" s="315">
        <v>20</v>
      </c>
      <c r="B27" s="306"/>
      <c r="C27" s="306"/>
      <c r="D27" s="307"/>
      <c r="E27" s="306"/>
      <c r="F27" s="306"/>
    </row>
    <row r="28" spans="1:6" ht="30.75" customHeight="1">
      <c r="A28" s="416" t="s">
        <v>366</v>
      </c>
      <c r="B28" s="416"/>
      <c r="C28" s="416"/>
      <c r="D28" s="308"/>
      <c r="E28" s="309"/>
      <c r="F28" s="309"/>
    </row>
    <row r="29" s="310" customFormat="1" ht="19.5" customHeight="1">
      <c r="F29" s="302" t="s">
        <v>367</v>
      </c>
    </row>
    <row r="30" ht="13.5">
      <c r="B30" s="303"/>
    </row>
  </sheetData>
  <sheetProtection/>
  <mergeCells count="5">
    <mergeCell ref="A1:F1"/>
    <mergeCell ref="A2:C2"/>
    <mergeCell ref="C3:D3"/>
    <mergeCell ref="C4:D4"/>
    <mergeCell ref="A28:C28"/>
  </mergeCells>
  <printOptions horizontalCentered="1"/>
  <pageMargins left="0.5905511811023623" right="0.3937007874015748" top="0.3937007874015748" bottom="0.3937007874015748" header="0.31496062992125984" footer="0.275590551181102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I59"/>
  <sheetViews>
    <sheetView zoomScalePageLayoutView="0" workbookViewId="0" topLeftCell="A1">
      <selection activeCell="D37" sqref="D37"/>
    </sheetView>
  </sheetViews>
  <sheetFormatPr defaultColWidth="9.00390625" defaultRowHeight="13.5"/>
  <cols>
    <col min="1" max="1" width="15.625" style="263" customWidth="1"/>
    <col min="2" max="3" width="3.125" style="263" customWidth="1"/>
    <col min="4" max="4" width="25.625" style="263" customWidth="1"/>
    <col min="5" max="7" width="14.625" style="263" customWidth="1"/>
    <col min="8" max="8" width="9.00390625" style="263" customWidth="1"/>
    <col min="9" max="9" width="15.625" style="263" customWidth="1"/>
    <col min="10" max="16384" width="9.00390625" style="263" customWidth="1"/>
  </cols>
  <sheetData>
    <row r="1" spans="1:7" s="262" customFormat="1" ht="17.25" customHeight="1">
      <c r="A1" s="334" t="s">
        <v>305</v>
      </c>
      <c r="B1" s="334"/>
      <c r="C1" s="334"/>
      <c r="D1" s="334"/>
      <c r="E1" s="334"/>
      <c r="F1" s="334"/>
      <c r="G1" s="334"/>
    </row>
    <row r="2" spans="5:7" ht="15" customHeight="1">
      <c r="E2" s="263" t="s">
        <v>311</v>
      </c>
      <c r="F2" s="263" t="s">
        <v>312</v>
      </c>
      <c r="G2" s="263" t="s">
        <v>313</v>
      </c>
    </row>
    <row r="3" spans="5:7" ht="15" customHeight="1">
      <c r="E3" s="264" t="s">
        <v>314</v>
      </c>
      <c r="F3" s="264" t="s">
        <v>315</v>
      </c>
      <c r="G3" s="264">
        <v>1234567890</v>
      </c>
    </row>
    <row r="4" ht="15" customHeight="1"/>
    <row r="5" spans="1:9" ht="15" customHeight="1">
      <c r="A5" s="289" t="s">
        <v>307</v>
      </c>
      <c r="B5" s="265" t="s">
        <v>50</v>
      </c>
      <c r="C5" s="265" t="s">
        <v>306</v>
      </c>
      <c r="D5" s="266" t="s">
        <v>308</v>
      </c>
      <c r="E5" s="266" t="s">
        <v>167</v>
      </c>
      <c r="F5" s="266" t="s">
        <v>168</v>
      </c>
      <c r="G5" s="267" t="s">
        <v>309</v>
      </c>
      <c r="I5" s="268" t="s">
        <v>307</v>
      </c>
    </row>
    <row r="6" spans="1:9" ht="15" customHeight="1">
      <c r="A6" s="290"/>
      <c r="B6" s="286">
        <v>4</v>
      </c>
      <c r="C6" s="269">
        <v>1</v>
      </c>
      <c r="D6" s="270" t="s">
        <v>310</v>
      </c>
      <c r="E6" s="271"/>
      <c r="F6" s="271"/>
      <c r="G6" s="272">
        <v>0</v>
      </c>
      <c r="I6" s="273" t="s">
        <v>90</v>
      </c>
    </row>
    <row r="7" spans="1:9" ht="15" customHeight="1">
      <c r="A7" s="290" t="s">
        <v>90</v>
      </c>
      <c r="B7" s="287">
        <v>5</v>
      </c>
      <c r="C7" s="274">
        <v>1</v>
      </c>
      <c r="D7" s="275" t="s">
        <v>316</v>
      </c>
      <c r="E7" s="276">
        <v>500000</v>
      </c>
      <c r="F7" s="276"/>
      <c r="G7" s="277">
        <f>IF(AND(E7="",F7=""),"",G6+E7-F7)</f>
        <v>500000</v>
      </c>
      <c r="I7" s="273" t="s">
        <v>94</v>
      </c>
    </row>
    <row r="8" spans="1:9" ht="15" customHeight="1">
      <c r="A8" s="290" t="s">
        <v>90</v>
      </c>
      <c r="B8" s="287">
        <v>5</v>
      </c>
      <c r="C8" s="274">
        <v>5</v>
      </c>
      <c r="D8" s="275" t="s">
        <v>319</v>
      </c>
      <c r="E8" s="276"/>
      <c r="F8" s="276">
        <v>200000</v>
      </c>
      <c r="G8" s="277">
        <f>IF(AND(E8="",F8=""),"",G7+E8-F8)</f>
        <v>300000</v>
      </c>
      <c r="I8" s="273" t="s">
        <v>96</v>
      </c>
    </row>
    <row r="9" spans="1:9" ht="15" customHeight="1">
      <c r="A9" s="290" t="s">
        <v>27</v>
      </c>
      <c r="B9" s="287">
        <v>5</v>
      </c>
      <c r="C9" s="274">
        <v>15</v>
      </c>
      <c r="D9" s="275" t="s">
        <v>318</v>
      </c>
      <c r="E9" s="276">
        <v>50000</v>
      </c>
      <c r="F9" s="276"/>
      <c r="G9" s="277">
        <f>IF(AND(E9="",F9=""),"",G8+E9-F9)</f>
        <v>350000</v>
      </c>
      <c r="I9" s="273" t="s">
        <v>98</v>
      </c>
    </row>
    <row r="10" spans="1:9" ht="15" customHeight="1">
      <c r="A10" s="290" t="s">
        <v>90</v>
      </c>
      <c r="B10" s="287">
        <v>5</v>
      </c>
      <c r="C10" s="274">
        <v>20</v>
      </c>
      <c r="D10" s="275" t="s">
        <v>321</v>
      </c>
      <c r="E10" s="276"/>
      <c r="F10" s="276">
        <v>100000</v>
      </c>
      <c r="G10" s="277">
        <f>IF(AND(E10="",F10=""),"",G9+E10-F10)</f>
        <v>250000</v>
      </c>
      <c r="I10" s="273" t="s">
        <v>102</v>
      </c>
    </row>
    <row r="11" spans="1:9" ht="15" customHeight="1">
      <c r="A11" s="290" t="s">
        <v>317</v>
      </c>
      <c r="B11" s="287">
        <v>5</v>
      </c>
      <c r="C11" s="274">
        <v>20</v>
      </c>
      <c r="D11" s="275" t="s">
        <v>322</v>
      </c>
      <c r="E11" s="276"/>
      <c r="F11" s="276">
        <v>50000</v>
      </c>
      <c r="G11" s="277">
        <f aca="true" t="shared" si="0" ref="G11:G30">IF(AND(E11="",F11=""),"",G10+E11-F11)</f>
        <v>200000</v>
      </c>
      <c r="I11" s="273" t="s">
        <v>105</v>
      </c>
    </row>
    <row r="12" spans="1:9" ht="15" customHeight="1">
      <c r="A12" s="290" t="s">
        <v>203</v>
      </c>
      <c r="B12" s="287">
        <v>5</v>
      </c>
      <c r="C12" s="274">
        <v>29</v>
      </c>
      <c r="D12" s="275" t="s">
        <v>320</v>
      </c>
      <c r="E12" s="276"/>
      <c r="F12" s="276">
        <v>324</v>
      </c>
      <c r="G12" s="277">
        <f t="shared" si="0"/>
        <v>199676</v>
      </c>
      <c r="I12" s="273" t="s">
        <v>107</v>
      </c>
    </row>
    <row r="13" spans="1:9" ht="15" customHeight="1">
      <c r="A13" s="290" t="s">
        <v>90</v>
      </c>
      <c r="B13" s="287">
        <v>6</v>
      </c>
      <c r="C13" s="274">
        <v>30</v>
      </c>
      <c r="D13" s="275" t="s">
        <v>324</v>
      </c>
      <c r="E13" s="276"/>
      <c r="F13" s="276">
        <v>100000</v>
      </c>
      <c r="G13" s="277">
        <f t="shared" si="0"/>
        <v>99676</v>
      </c>
      <c r="I13" s="273" t="s">
        <v>111</v>
      </c>
    </row>
    <row r="14" spans="1:9" ht="15" customHeight="1">
      <c r="A14" s="290" t="s">
        <v>29</v>
      </c>
      <c r="B14" s="287">
        <v>7</v>
      </c>
      <c r="C14" s="274">
        <v>10</v>
      </c>
      <c r="D14" s="275" t="s">
        <v>325</v>
      </c>
      <c r="E14" s="276">
        <v>30000</v>
      </c>
      <c r="F14" s="276"/>
      <c r="G14" s="277">
        <f t="shared" si="0"/>
        <v>129676</v>
      </c>
      <c r="I14" s="273" t="s">
        <v>27</v>
      </c>
    </row>
    <row r="15" spans="1:9" ht="15" customHeight="1">
      <c r="A15" s="290" t="s">
        <v>29</v>
      </c>
      <c r="B15" s="287">
        <v>7</v>
      </c>
      <c r="C15" s="274">
        <v>20</v>
      </c>
      <c r="D15" s="275" t="s">
        <v>326</v>
      </c>
      <c r="E15" s="276"/>
      <c r="F15" s="276">
        <v>30000</v>
      </c>
      <c r="G15" s="277">
        <f t="shared" si="0"/>
        <v>99676</v>
      </c>
      <c r="I15" s="273" t="s">
        <v>29</v>
      </c>
    </row>
    <row r="16" spans="1:9" ht="15" customHeight="1">
      <c r="A16" s="290" t="s">
        <v>121</v>
      </c>
      <c r="B16" s="287">
        <v>8</v>
      </c>
      <c r="C16" s="274">
        <v>16</v>
      </c>
      <c r="D16" s="275" t="s">
        <v>323</v>
      </c>
      <c r="E16" s="276">
        <v>17</v>
      </c>
      <c r="F16" s="276"/>
      <c r="G16" s="277">
        <f t="shared" si="0"/>
        <v>99693</v>
      </c>
      <c r="I16" s="273" t="s">
        <v>116</v>
      </c>
    </row>
    <row r="17" spans="1:9" ht="15" customHeight="1">
      <c r="A17" s="290"/>
      <c r="B17" s="287"/>
      <c r="C17" s="274"/>
      <c r="D17" s="275"/>
      <c r="E17" s="276"/>
      <c r="F17" s="276"/>
      <c r="G17" s="277">
        <f t="shared" si="0"/>
      </c>
      <c r="I17" s="273" t="s">
        <v>119</v>
      </c>
    </row>
    <row r="18" spans="1:9" ht="15" customHeight="1">
      <c r="A18" s="290"/>
      <c r="B18" s="287"/>
      <c r="C18" s="274"/>
      <c r="D18" s="275"/>
      <c r="E18" s="276"/>
      <c r="F18" s="276"/>
      <c r="G18" s="277">
        <f t="shared" si="0"/>
      </c>
      <c r="I18" s="273" t="s">
        <v>121</v>
      </c>
    </row>
    <row r="19" spans="1:9" ht="15" customHeight="1">
      <c r="A19" s="290"/>
      <c r="B19" s="287"/>
      <c r="C19" s="274"/>
      <c r="D19" s="275"/>
      <c r="E19" s="276"/>
      <c r="F19" s="276"/>
      <c r="G19" s="277">
        <f t="shared" si="0"/>
      </c>
      <c r="I19" s="278"/>
    </row>
    <row r="20" spans="1:9" ht="15" customHeight="1">
      <c r="A20" s="290"/>
      <c r="B20" s="287"/>
      <c r="C20" s="274"/>
      <c r="D20" s="275"/>
      <c r="E20" s="276"/>
      <c r="F20" s="276"/>
      <c r="G20" s="277">
        <f t="shared" si="0"/>
      </c>
      <c r="I20" s="279" t="s">
        <v>131</v>
      </c>
    </row>
    <row r="21" spans="1:9" ht="15" customHeight="1">
      <c r="A21" s="290"/>
      <c r="B21" s="287"/>
      <c r="C21" s="274"/>
      <c r="D21" s="275"/>
      <c r="E21" s="276"/>
      <c r="F21" s="276"/>
      <c r="G21" s="277">
        <f t="shared" si="0"/>
      </c>
      <c r="I21" s="279" t="s">
        <v>132</v>
      </c>
    </row>
    <row r="22" spans="1:9" ht="15" customHeight="1">
      <c r="A22" s="290"/>
      <c r="B22" s="287"/>
      <c r="C22" s="274"/>
      <c r="D22" s="275"/>
      <c r="E22" s="276"/>
      <c r="F22" s="276"/>
      <c r="G22" s="277">
        <f t="shared" si="0"/>
      </c>
      <c r="I22" s="279" t="s">
        <v>170</v>
      </c>
    </row>
    <row r="23" spans="1:9" ht="15" customHeight="1">
      <c r="A23" s="290"/>
      <c r="B23" s="287"/>
      <c r="C23" s="274"/>
      <c r="D23" s="275"/>
      <c r="E23" s="276"/>
      <c r="F23" s="276"/>
      <c r="G23" s="277">
        <f t="shared" si="0"/>
      </c>
      <c r="I23" s="279" t="s">
        <v>133</v>
      </c>
    </row>
    <row r="24" spans="1:9" ht="15" customHeight="1">
      <c r="A24" s="290"/>
      <c r="B24" s="287"/>
      <c r="C24" s="274"/>
      <c r="D24" s="275"/>
      <c r="E24" s="276"/>
      <c r="F24" s="276"/>
      <c r="G24" s="277">
        <f t="shared" si="0"/>
      </c>
      <c r="I24" s="279" t="s">
        <v>134</v>
      </c>
    </row>
    <row r="25" spans="1:9" ht="15" customHeight="1">
      <c r="A25" s="290"/>
      <c r="B25" s="287"/>
      <c r="C25" s="274"/>
      <c r="D25" s="275"/>
      <c r="E25" s="276"/>
      <c r="F25" s="276"/>
      <c r="G25" s="277">
        <f t="shared" si="0"/>
      </c>
      <c r="I25" s="279" t="s">
        <v>135</v>
      </c>
    </row>
    <row r="26" spans="1:9" ht="15" customHeight="1">
      <c r="A26" s="290"/>
      <c r="B26" s="287"/>
      <c r="C26" s="274"/>
      <c r="D26" s="275"/>
      <c r="E26" s="276"/>
      <c r="F26" s="276"/>
      <c r="G26" s="277">
        <f t="shared" si="0"/>
      </c>
      <c r="I26" s="279" t="s">
        <v>136</v>
      </c>
    </row>
    <row r="27" spans="1:9" ht="15" customHeight="1">
      <c r="A27" s="290"/>
      <c r="B27" s="287"/>
      <c r="C27" s="274"/>
      <c r="D27" s="275"/>
      <c r="E27" s="276"/>
      <c r="F27" s="276"/>
      <c r="G27" s="277">
        <f t="shared" si="0"/>
      </c>
      <c r="I27" s="279" t="s">
        <v>137</v>
      </c>
    </row>
    <row r="28" spans="1:9" ht="15" customHeight="1">
      <c r="A28" s="290"/>
      <c r="B28" s="287"/>
      <c r="C28" s="274"/>
      <c r="D28" s="275"/>
      <c r="E28" s="276"/>
      <c r="F28" s="276"/>
      <c r="G28" s="277">
        <f t="shared" si="0"/>
      </c>
      <c r="I28" s="279" t="s">
        <v>138</v>
      </c>
    </row>
    <row r="29" spans="1:9" ht="15" customHeight="1">
      <c r="A29" s="290"/>
      <c r="B29" s="287"/>
      <c r="C29" s="274"/>
      <c r="D29" s="275"/>
      <c r="E29" s="276"/>
      <c r="F29" s="276"/>
      <c r="G29" s="277">
        <f t="shared" si="0"/>
      </c>
      <c r="I29" s="279" t="s">
        <v>139</v>
      </c>
    </row>
    <row r="30" spans="1:9" ht="15" customHeight="1">
      <c r="A30" s="290"/>
      <c r="B30" s="287"/>
      <c r="C30" s="274"/>
      <c r="D30" s="275"/>
      <c r="E30" s="276"/>
      <c r="F30" s="276"/>
      <c r="G30" s="277">
        <f t="shared" si="0"/>
      </c>
      <c r="I30" s="279" t="s">
        <v>140</v>
      </c>
    </row>
    <row r="31" spans="1:9" ht="15" customHeight="1">
      <c r="A31" s="290"/>
      <c r="B31" s="287"/>
      <c r="C31" s="274"/>
      <c r="D31" s="275"/>
      <c r="E31" s="276"/>
      <c r="F31" s="276"/>
      <c r="G31" s="277">
        <f aca="true" t="shared" si="1" ref="G31:G38">IF(AND(E31="",F31=""),"",G30+E31-F31)</f>
      </c>
      <c r="I31" s="279" t="s">
        <v>141</v>
      </c>
    </row>
    <row r="32" spans="1:9" ht="15" customHeight="1">
      <c r="A32" s="290"/>
      <c r="B32" s="287"/>
      <c r="C32" s="274"/>
      <c r="D32" s="275"/>
      <c r="E32" s="276"/>
      <c r="F32" s="276"/>
      <c r="G32" s="277">
        <f t="shared" si="1"/>
      </c>
      <c r="I32" s="279" t="s">
        <v>142</v>
      </c>
    </row>
    <row r="33" spans="1:9" ht="15" customHeight="1">
      <c r="A33" s="290"/>
      <c r="B33" s="287"/>
      <c r="C33" s="274"/>
      <c r="D33" s="275"/>
      <c r="E33" s="276"/>
      <c r="F33" s="276"/>
      <c r="G33" s="277">
        <f t="shared" si="1"/>
      </c>
      <c r="I33" s="280"/>
    </row>
    <row r="34" spans="1:9" ht="15" customHeight="1">
      <c r="A34" s="290"/>
      <c r="B34" s="287"/>
      <c r="C34" s="274"/>
      <c r="D34" s="275"/>
      <c r="E34" s="276"/>
      <c r="F34" s="276"/>
      <c r="G34" s="277">
        <f t="shared" si="1"/>
      </c>
      <c r="I34" s="281" t="s">
        <v>123</v>
      </c>
    </row>
    <row r="35" spans="1:7" ht="15" customHeight="1">
      <c r="A35" s="290"/>
      <c r="B35" s="287"/>
      <c r="C35" s="274"/>
      <c r="D35" s="275"/>
      <c r="E35" s="276"/>
      <c r="F35" s="276"/>
      <c r="G35" s="277">
        <f t="shared" si="1"/>
      </c>
    </row>
    <row r="36" spans="1:7" ht="15" customHeight="1">
      <c r="A36" s="290"/>
      <c r="B36" s="287"/>
      <c r="C36" s="274"/>
      <c r="D36" s="275"/>
      <c r="E36" s="276"/>
      <c r="F36" s="276"/>
      <c r="G36" s="277">
        <f t="shared" si="1"/>
      </c>
    </row>
    <row r="37" spans="1:7" ht="15" customHeight="1">
      <c r="A37" s="290"/>
      <c r="B37" s="287"/>
      <c r="C37" s="274"/>
      <c r="D37" s="275"/>
      <c r="E37" s="276"/>
      <c r="F37" s="276"/>
      <c r="G37" s="277">
        <f t="shared" si="1"/>
      </c>
    </row>
    <row r="38" spans="1:7" ht="15" customHeight="1">
      <c r="A38" s="290"/>
      <c r="B38" s="287"/>
      <c r="C38" s="274"/>
      <c r="D38" s="275"/>
      <c r="E38" s="276"/>
      <c r="F38" s="276"/>
      <c r="G38" s="277">
        <f t="shared" si="1"/>
      </c>
    </row>
    <row r="39" spans="1:7" ht="15" customHeight="1">
      <c r="A39" s="290"/>
      <c r="B39" s="287"/>
      <c r="C39" s="274"/>
      <c r="D39" s="275"/>
      <c r="E39" s="276"/>
      <c r="F39" s="276"/>
      <c r="G39" s="277">
        <f aca="true" t="shared" si="2" ref="G39:G56">IF(AND(E39="",F39=""),"",G38+E39-F39)</f>
      </c>
    </row>
    <row r="40" spans="1:7" ht="15" customHeight="1">
      <c r="A40" s="290"/>
      <c r="B40" s="287"/>
      <c r="C40" s="274"/>
      <c r="D40" s="275"/>
      <c r="E40" s="276"/>
      <c r="F40" s="276"/>
      <c r="G40" s="277">
        <f t="shared" si="2"/>
      </c>
    </row>
    <row r="41" spans="1:7" ht="15" customHeight="1">
      <c r="A41" s="290"/>
      <c r="B41" s="287"/>
      <c r="C41" s="274"/>
      <c r="D41" s="275"/>
      <c r="E41" s="276"/>
      <c r="F41" s="276"/>
      <c r="G41" s="277">
        <f t="shared" si="2"/>
      </c>
    </row>
    <row r="42" spans="1:7" ht="15" customHeight="1">
      <c r="A42" s="290"/>
      <c r="B42" s="287"/>
      <c r="C42" s="274"/>
      <c r="D42" s="275"/>
      <c r="E42" s="276"/>
      <c r="F42" s="276"/>
      <c r="G42" s="277">
        <f t="shared" si="2"/>
      </c>
    </row>
    <row r="43" spans="1:7" ht="15" customHeight="1">
      <c r="A43" s="290"/>
      <c r="B43" s="287"/>
      <c r="C43" s="274"/>
      <c r="D43" s="275"/>
      <c r="E43" s="276"/>
      <c r="F43" s="276"/>
      <c r="G43" s="277">
        <f t="shared" si="2"/>
      </c>
    </row>
    <row r="44" spans="1:7" ht="15" customHeight="1">
      <c r="A44" s="290"/>
      <c r="B44" s="287"/>
      <c r="C44" s="274"/>
      <c r="D44" s="275"/>
      <c r="E44" s="276"/>
      <c r="F44" s="276"/>
      <c r="G44" s="277">
        <f t="shared" si="2"/>
      </c>
    </row>
    <row r="45" spans="1:7" ht="15" customHeight="1">
      <c r="A45" s="290"/>
      <c r="B45" s="287"/>
      <c r="C45" s="274"/>
      <c r="D45" s="275"/>
      <c r="E45" s="276"/>
      <c r="F45" s="276"/>
      <c r="G45" s="277">
        <f t="shared" si="2"/>
      </c>
    </row>
    <row r="46" spans="1:7" ht="15" customHeight="1">
      <c r="A46" s="290"/>
      <c r="B46" s="287"/>
      <c r="C46" s="274"/>
      <c r="D46" s="275"/>
      <c r="E46" s="276"/>
      <c r="F46" s="276"/>
      <c r="G46" s="277">
        <f t="shared" si="2"/>
      </c>
    </row>
    <row r="47" spans="1:7" ht="15" customHeight="1">
      <c r="A47" s="290"/>
      <c r="B47" s="287"/>
      <c r="C47" s="274"/>
      <c r="D47" s="275"/>
      <c r="E47" s="276"/>
      <c r="F47" s="276"/>
      <c r="G47" s="277">
        <f t="shared" si="2"/>
      </c>
    </row>
    <row r="48" spans="1:7" ht="15" customHeight="1">
      <c r="A48" s="290"/>
      <c r="B48" s="287"/>
      <c r="C48" s="274"/>
      <c r="D48" s="275"/>
      <c r="E48" s="276"/>
      <c r="F48" s="276"/>
      <c r="G48" s="277">
        <f t="shared" si="2"/>
      </c>
    </row>
    <row r="49" spans="1:7" ht="15" customHeight="1">
      <c r="A49" s="290"/>
      <c r="B49" s="287"/>
      <c r="C49" s="274"/>
      <c r="D49" s="275"/>
      <c r="E49" s="276"/>
      <c r="F49" s="276"/>
      <c r="G49" s="277">
        <f t="shared" si="2"/>
      </c>
    </row>
    <row r="50" spans="1:7" ht="15" customHeight="1">
      <c r="A50" s="290"/>
      <c r="B50" s="287"/>
      <c r="C50" s="274"/>
      <c r="D50" s="275"/>
      <c r="E50" s="276"/>
      <c r="F50" s="276"/>
      <c r="G50" s="277">
        <f t="shared" si="2"/>
      </c>
    </row>
    <row r="51" spans="1:7" ht="15" customHeight="1">
      <c r="A51" s="290"/>
      <c r="B51" s="287"/>
      <c r="C51" s="274"/>
      <c r="D51" s="275"/>
      <c r="E51" s="276"/>
      <c r="F51" s="276"/>
      <c r="G51" s="277">
        <f t="shared" si="2"/>
      </c>
    </row>
    <row r="52" spans="1:7" ht="15" customHeight="1">
      <c r="A52" s="290"/>
      <c r="B52" s="287"/>
      <c r="C52" s="274"/>
      <c r="D52" s="275"/>
      <c r="E52" s="276"/>
      <c r="F52" s="276"/>
      <c r="G52" s="277">
        <f t="shared" si="2"/>
      </c>
    </row>
    <row r="53" spans="1:7" ht="15" customHeight="1">
      <c r="A53" s="290"/>
      <c r="B53" s="287"/>
      <c r="C53" s="274"/>
      <c r="D53" s="275"/>
      <c r="E53" s="276"/>
      <c r="F53" s="276"/>
      <c r="G53" s="277">
        <f t="shared" si="2"/>
      </c>
    </row>
    <row r="54" spans="1:7" ht="15" customHeight="1">
      <c r="A54" s="290"/>
      <c r="B54" s="287"/>
      <c r="C54" s="274"/>
      <c r="D54" s="275"/>
      <c r="E54" s="276"/>
      <c r="F54" s="276"/>
      <c r="G54" s="277">
        <f t="shared" si="2"/>
      </c>
    </row>
    <row r="55" spans="1:7" ht="15" customHeight="1">
      <c r="A55" s="290"/>
      <c r="B55" s="287"/>
      <c r="C55" s="274"/>
      <c r="D55" s="275"/>
      <c r="E55" s="276"/>
      <c r="F55" s="276"/>
      <c r="G55" s="277">
        <f t="shared" si="2"/>
      </c>
    </row>
    <row r="56" spans="1:7" ht="15" customHeight="1">
      <c r="A56" s="290"/>
      <c r="B56" s="287"/>
      <c r="C56" s="274"/>
      <c r="D56" s="275"/>
      <c r="E56" s="276"/>
      <c r="F56" s="276"/>
      <c r="G56" s="277">
        <f t="shared" si="2"/>
      </c>
    </row>
    <row r="57" spans="1:7" ht="15" customHeight="1">
      <c r="A57" s="290"/>
      <c r="B57" s="287"/>
      <c r="C57" s="274"/>
      <c r="D57" s="275"/>
      <c r="E57" s="276"/>
      <c r="F57" s="276"/>
      <c r="G57" s="277">
        <f>IF(AND(E57="",F57=""),"",G56+E57-F57)</f>
      </c>
    </row>
    <row r="58" spans="1:7" ht="15" customHeight="1">
      <c r="A58" s="290"/>
      <c r="B58" s="287"/>
      <c r="C58" s="274"/>
      <c r="D58" s="275"/>
      <c r="E58" s="276"/>
      <c r="F58" s="276"/>
      <c r="G58" s="277">
        <f>IF(AND(E58="",F58=""),"",G57+E58-F58)</f>
      </c>
    </row>
    <row r="59" spans="1:7" ht="15" customHeight="1">
      <c r="A59" s="291"/>
      <c r="B59" s="288"/>
      <c r="C59" s="282"/>
      <c r="D59" s="283"/>
      <c r="E59" s="284"/>
      <c r="F59" s="284"/>
      <c r="G59" s="285">
        <f>IF(AND(E59="",F59=""),"",G58+E59-F59)</f>
      </c>
    </row>
  </sheetData>
  <sheetProtection/>
  <mergeCells count="1">
    <mergeCell ref="A1:G1"/>
  </mergeCells>
  <dataValidations count="4">
    <dataValidation allowBlank="1" showInputMessage="1" showErrorMessage="1" imeMode="on" sqref="A1 D6:D59"/>
    <dataValidation allowBlank="1" showInputMessage="1" showErrorMessage="1" imeMode="off" sqref="E6:G59 B6:C59"/>
    <dataValidation type="list" allowBlank="1" showInputMessage="1" showErrorMessage="1" imeMode="on" sqref="A6:A59">
      <formula1>$I$6:$I$34</formula1>
    </dataValidation>
    <dataValidation allowBlank="1" showInputMessage="1" showErrorMessage="1" imeMode="halfAlpha" sqref="G3"/>
  </dataValidations>
  <printOptions horizontalCentered="1"/>
  <pageMargins left="0.5905511811023623" right="0.3937007874015748" top="0.1968503937007874"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N48"/>
  <sheetViews>
    <sheetView zoomScalePageLayoutView="0" workbookViewId="0" topLeftCell="A1">
      <selection activeCell="A1" sqref="A1"/>
    </sheetView>
  </sheetViews>
  <sheetFormatPr defaultColWidth="8.00390625" defaultRowHeight="13.5"/>
  <cols>
    <col min="1" max="1" width="7.625" style="33" customWidth="1"/>
    <col min="2" max="2" width="20.125" style="33" customWidth="1"/>
    <col min="3" max="3" width="18.875" style="33" customWidth="1"/>
    <col min="4" max="4" width="1.4921875" style="33" customWidth="1"/>
    <col min="5" max="5" width="8.625" style="33" customWidth="1"/>
    <col min="6" max="6" width="9.625" style="33" customWidth="1"/>
    <col min="7" max="7" width="12.625" style="33" customWidth="1"/>
    <col min="8" max="9" width="9.625" style="33" customWidth="1"/>
    <col min="10" max="10" width="1.4921875" style="33" customWidth="1"/>
    <col min="11" max="11" width="2.375" style="33" customWidth="1"/>
    <col min="12" max="12" width="17.125" style="33" bestFit="1" customWidth="1"/>
    <col min="13" max="13" width="10.625" style="33" customWidth="1"/>
    <col min="14" max="14" width="15.625" style="33" customWidth="1"/>
    <col min="15" max="15" width="1.875" style="33" customWidth="1"/>
    <col min="16" max="16384" width="8.00390625" style="33" customWidth="1"/>
  </cols>
  <sheetData>
    <row r="1" spans="1:12" ht="15.75" customHeight="1">
      <c r="A1" s="31" t="s">
        <v>330</v>
      </c>
      <c r="B1" s="32"/>
      <c r="E1" s="34" t="s">
        <v>78</v>
      </c>
      <c r="F1" s="35"/>
      <c r="G1" s="35"/>
      <c r="I1" s="338" t="s">
        <v>19</v>
      </c>
      <c r="J1" s="339"/>
      <c r="K1" s="340" t="s">
        <v>79</v>
      </c>
      <c r="L1" s="341"/>
    </row>
    <row r="2" spans="1:14" ht="15.75" customHeight="1">
      <c r="A2" s="32"/>
      <c r="B2" s="36" t="s">
        <v>177</v>
      </c>
      <c r="C2" s="34"/>
      <c r="E2" s="35"/>
      <c r="F2" s="35"/>
      <c r="G2" s="35"/>
      <c r="I2" s="342" t="s">
        <v>20</v>
      </c>
      <c r="J2" s="343"/>
      <c r="K2" s="344">
        <v>42885</v>
      </c>
      <c r="L2" s="345"/>
      <c r="M2" s="37" t="s">
        <v>80</v>
      </c>
      <c r="N2" s="38">
        <f>B4</f>
        <v>0</v>
      </c>
    </row>
    <row r="3" ht="6" customHeight="1"/>
    <row r="4" spans="1:14" ht="13.5" customHeight="1">
      <c r="A4" s="39" t="s">
        <v>81</v>
      </c>
      <c r="B4" s="40"/>
      <c r="C4" s="41"/>
      <c r="D4" s="42"/>
      <c r="E4" s="43" t="s">
        <v>82</v>
      </c>
      <c r="F4" s="44" t="s">
        <v>83</v>
      </c>
      <c r="G4" s="44" t="s">
        <v>84</v>
      </c>
      <c r="H4" s="44" t="s">
        <v>85</v>
      </c>
      <c r="I4" s="45" t="s">
        <v>276</v>
      </c>
      <c r="J4" s="46"/>
      <c r="K4" s="346" t="s">
        <v>86</v>
      </c>
      <c r="L4" s="347"/>
      <c r="M4" s="347"/>
      <c r="N4" s="348"/>
    </row>
    <row r="5" spans="1:14" ht="13.5" customHeight="1">
      <c r="A5" s="354" t="s">
        <v>87</v>
      </c>
      <c r="B5" s="47" t="s">
        <v>179</v>
      </c>
      <c r="C5" s="48"/>
      <c r="D5" s="42"/>
      <c r="E5" s="354" t="s">
        <v>88</v>
      </c>
      <c r="F5" s="357" t="s">
        <v>178</v>
      </c>
      <c r="G5" s="357" t="s">
        <v>328</v>
      </c>
      <c r="H5" s="360" t="s">
        <v>329</v>
      </c>
      <c r="I5" s="361" t="s">
        <v>277</v>
      </c>
      <c r="J5" s="46"/>
      <c r="K5" s="349" t="s">
        <v>22</v>
      </c>
      <c r="L5" s="350"/>
      <c r="M5" s="350"/>
      <c r="N5" s="351"/>
    </row>
    <row r="6" spans="1:14" ht="13.5" customHeight="1">
      <c r="A6" s="355"/>
      <c r="B6" s="49"/>
      <c r="C6" s="50"/>
      <c r="D6" s="42"/>
      <c r="E6" s="355"/>
      <c r="F6" s="358"/>
      <c r="G6" s="358"/>
      <c r="H6" s="358"/>
      <c r="I6" s="362"/>
      <c r="J6" s="46"/>
      <c r="K6" s="352" t="s">
        <v>23</v>
      </c>
      <c r="L6" s="353"/>
      <c r="M6" s="51" t="s">
        <v>24</v>
      </c>
      <c r="N6" s="52" t="s">
        <v>25</v>
      </c>
    </row>
    <row r="7" spans="1:14" ht="13.5" customHeight="1">
      <c r="A7" s="356"/>
      <c r="B7" s="53"/>
      <c r="C7" s="54"/>
      <c r="D7" s="42"/>
      <c r="E7" s="356"/>
      <c r="F7" s="359"/>
      <c r="G7" s="359"/>
      <c r="H7" s="359"/>
      <c r="I7" s="363"/>
      <c r="J7" s="46"/>
      <c r="K7" s="55" t="s">
        <v>89</v>
      </c>
      <c r="L7" s="56" t="s">
        <v>90</v>
      </c>
      <c r="M7" s="57">
        <f>'金銭出納簿(サンプル)'!L4</f>
        <v>100000</v>
      </c>
      <c r="N7" s="197"/>
    </row>
    <row r="8" spans="1:14" ht="13.5" customHeight="1">
      <c r="A8" s="364" t="s">
        <v>91</v>
      </c>
      <c r="B8" s="58" t="s">
        <v>175</v>
      </c>
      <c r="C8" s="48"/>
      <c r="D8" s="42"/>
      <c r="E8" s="354" t="s">
        <v>92</v>
      </c>
      <c r="F8" s="357" t="s">
        <v>178</v>
      </c>
      <c r="G8" s="357" t="s">
        <v>328</v>
      </c>
      <c r="H8" s="360" t="s">
        <v>329</v>
      </c>
      <c r="I8" s="361" t="s">
        <v>277</v>
      </c>
      <c r="J8" s="46"/>
      <c r="K8" s="55" t="s">
        <v>93</v>
      </c>
      <c r="L8" s="56" t="s">
        <v>331</v>
      </c>
      <c r="M8" s="57">
        <f>'金銭出納簿(サンプル)'!L5</f>
        <v>100000</v>
      </c>
      <c r="N8" s="197"/>
    </row>
    <row r="9" spans="1:14" ht="13.5" customHeight="1">
      <c r="A9" s="365"/>
      <c r="B9" s="59"/>
      <c r="C9" s="50"/>
      <c r="D9" s="42"/>
      <c r="E9" s="355"/>
      <c r="F9" s="358"/>
      <c r="G9" s="358"/>
      <c r="H9" s="358"/>
      <c r="I9" s="362"/>
      <c r="J9" s="46"/>
      <c r="K9" s="55" t="s">
        <v>95</v>
      </c>
      <c r="L9" s="56" t="s">
        <v>96</v>
      </c>
      <c r="M9" s="57">
        <f>'金銭出納簿(サンプル)'!L6</f>
        <v>0</v>
      </c>
      <c r="N9" s="197"/>
    </row>
    <row r="10" spans="1:14" ht="13.5" customHeight="1">
      <c r="A10" s="366"/>
      <c r="B10" s="53"/>
      <c r="C10" s="54"/>
      <c r="D10" s="42"/>
      <c r="E10" s="356"/>
      <c r="F10" s="359"/>
      <c r="G10" s="359"/>
      <c r="H10" s="359"/>
      <c r="I10" s="363"/>
      <c r="J10" s="46"/>
      <c r="K10" s="55" t="s">
        <v>97</v>
      </c>
      <c r="L10" s="56" t="s">
        <v>98</v>
      </c>
      <c r="M10" s="57">
        <f>'金銭出納簿(サンプル)'!L7</f>
        <v>0</v>
      </c>
      <c r="N10" s="197"/>
    </row>
    <row r="11" spans="1:14" ht="13.5" customHeight="1">
      <c r="A11" s="364" t="s">
        <v>99</v>
      </c>
      <c r="B11" s="58" t="s">
        <v>219</v>
      </c>
      <c r="C11" s="48"/>
      <c r="D11" s="42"/>
      <c r="E11" s="354" t="s">
        <v>100</v>
      </c>
      <c r="F11" s="357" t="s">
        <v>178</v>
      </c>
      <c r="G11" s="357" t="s">
        <v>328</v>
      </c>
      <c r="H11" s="360" t="s">
        <v>329</v>
      </c>
      <c r="I11" s="361" t="s">
        <v>277</v>
      </c>
      <c r="J11" s="46"/>
      <c r="K11" s="55" t="s">
        <v>101</v>
      </c>
      <c r="L11" s="56" t="s">
        <v>102</v>
      </c>
      <c r="M11" s="57">
        <f>'金銭出納簿(サンプル)'!L8</f>
        <v>0</v>
      </c>
      <c r="N11" s="197"/>
    </row>
    <row r="12" spans="1:14" ht="13.5" customHeight="1">
      <c r="A12" s="365" t="s">
        <v>103</v>
      </c>
      <c r="B12" s="49"/>
      <c r="C12" s="50"/>
      <c r="D12" s="42"/>
      <c r="E12" s="355"/>
      <c r="F12" s="358"/>
      <c r="G12" s="358"/>
      <c r="H12" s="358"/>
      <c r="I12" s="362"/>
      <c r="J12" s="46"/>
      <c r="K12" s="55" t="s">
        <v>104</v>
      </c>
      <c r="L12" s="56" t="s">
        <v>105</v>
      </c>
      <c r="M12" s="57">
        <f>'金銭出納簿(サンプル)'!L9</f>
        <v>0</v>
      </c>
      <c r="N12" s="197"/>
    </row>
    <row r="13" spans="1:14" ht="13.5" customHeight="1">
      <c r="A13" s="366"/>
      <c r="B13" s="53"/>
      <c r="C13" s="54"/>
      <c r="D13" s="42"/>
      <c r="E13" s="356"/>
      <c r="F13" s="359"/>
      <c r="G13" s="359"/>
      <c r="H13" s="359"/>
      <c r="I13" s="363"/>
      <c r="J13" s="46"/>
      <c r="K13" s="55" t="s">
        <v>106</v>
      </c>
      <c r="L13" s="56" t="s">
        <v>107</v>
      </c>
      <c r="M13" s="57">
        <f>'金銭出納簿(サンプル)'!L10</f>
        <v>0</v>
      </c>
      <c r="N13" s="197"/>
    </row>
    <row r="14" spans="1:14" ht="13.5" customHeight="1">
      <c r="A14" s="364" t="s">
        <v>108</v>
      </c>
      <c r="B14" s="58" t="s">
        <v>218</v>
      </c>
      <c r="C14" s="48"/>
      <c r="D14" s="42"/>
      <c r="E14" s="354" t="s">
        <v>109</v>
      </c>
      <c r="F14" s="357" t="s">
        <v>178</v>
      </c>
      <c r="G14" s="357" t="s">
        <v>328</v>
      </c>
      <c r="H14" s="360" t="s">
        <v>329</v>
      </c>
      <c r="I14" s="361" t="s">
        <v>277</v>
      </c>
      <c r="J14" s="46"/>
      <c r="K14" s="55" t="s">
        <v>110</v>
      </c>
      <c r="L14" s="56" t="s">
        <v>111</v>
      </c>
      <c r="M14" s="57">
        <f>'金銭出納簿(サンプル)'!L11</f>
        <v>0</v>
      </c>
      <c r="N14" s="197"/>
    </row>
    <row r="15" spans="1:14" ht="13.5" customHeight="1">
      <c r="A15" s="385"/>
      <c r="B15" s="60"/>
      <c r="C15" s="50"/>
      <c r="D15" s="42"/>
      <c r="E15" s="355"/>
      <c r="F15" s="358"/>
      <c r="G15" s="358"/>
      <c r="H15" s="358"/>
      <c r="I15" s="362"/>
      <c r="J15" s="46"/>
      <c r="K15" s="55" t="s">
        <v>112</v>
      </c>
      <c r="L15" s="56" t="s">
        <v>27</v>
      </c>
      <c r="M15" s="57">
        <f>'金銭出納簿(サンプル)'!L12</f>
        <v>100000</v>
      </c>
      <c r="N15" s="197" t="s">
        <v>210</v>
      </c>
    </row>
    <row r="16" spans="1:14" ht="13.5" customHeight="1">
      <c r="A16" s="365" t="s">
        <v>113</v>
      </c>
      <c r="B16" s="49"/>
      <c r="C16" s="50"/>
      <c r="D16" s="42"/>
      <c r="E16" s="356"/>
      <c r="F16" s="359"/>
      <c r="G16" s="359"/>
      <c r="H16" s="359"/>
      <c r="I16" s="363"/>
      <c r="J16" s="46"/>
      <c r="K16" s="55" t="s">
        <v>114</v>
      </c>
      <c r="L16" s="56" t="s">
        <v>29</v>
      </c>
      <c r="M16" s="57">
        <f>'金銭出納簿(サンプル)'!L13</f>
        <v>0</v>
      </c>
      <c r="N16" s="197"/>
    </row>
    <row r="17" spans="1:14" ht="13.5" customHeight="1">
      <c r="A17" s="366"/>
      <c r="B17" s="53"/>
      <c r="C17" s="54"/>
      <c r="D17" s="42"/>
      <c r="E17" s="354"/>
      <c r="F17" s="367"/>
      <c r="G17" s="370"/>
      <c r="H17" s="373"/>
      <c r="I17" s="374"/>
      <c r="J17" s="46"/>
      <c r="K17" s="55" t="s">
        <v>115</v>
      </c>
      <c r="L17" s="56" t="s">
        <v>116</v>
      </c>
      <c r="M17" s="57">
        <f>'金銭出納簿(サンプル)'!L14</f>
        <v>0</v>
      </c>
      <c r="N17" s="197"/>
    </row>
    <row r="18" spans="1:14" ht="13.5" customHeight="1">
      <c r="A18" s="364" t="s">
        <v>117</v>
      </c>
      <c r="B18" s="58"/>
      <c r="C18" s="48"/>
      <c r="D18" s="42"/>
      <c r="E18" s="355"/>
      <c r="F18" s="368"/>
      <c r="G18" s="371"/>
      <c r="H18" s="371"/>
      <c r="I18" s="375"/>
      <c r="J18" s="46"/>
      <c r="K18" s="55" t="s">
        <v>118</v>
      </c>
      <c r="L18" s="56" t="s">
        <v>119</v>
      </c>
      <c r="M18" s="57">
        <f>'金銭出納簿(サンプル)'!L15</f>
        <v>0</v>
      </c>
      <c r="N18" s="197"/>
    </row>
    <row r="19" spans="1:14" ht="13.5" customHeight="1">
      <c r="A19" s="385"/>
      <c r="B19" s="49"/>
      <c r="C19" s="50"/>
      <c r="D19" s="42"/>
      <c r="E19" s="356"/>
      <c r="F19" s="369"/>
      <c r="G19" s="372"/>
      <c r="H19" s="372"/>
      <c r="I19" s="376"/>
      <c r="J19" s="46"/>
      <c r="K19" s="55" t="s">
        <v>120</v>
      </c>
      <c r="L19" s="56" t="s">
        <v>121</v>
      </c>
      <c r="M19" s="57">
        <f>'金銭出納簿(サンプル)'!L16</f>
        <v>0</v>
      </c>
      <c r="N19" s="197"/>
    </row>
    <row r="20" spans="1:14" ht="13.5" customHeight="1">
      <c r="A20" s="386"/>
      <c r="B20" s="53"/>
      <c r="C20" s="54"/>
      <c r="D20" s="42"/>
      <c r="E20" s="377"/>
      <c r="F20" s="379"/>
      <c r="G20" s="379"/>
      <c r="H20" s="379"/>
      <c r="I20" s="382"/>
      <c r="J20" s="46"/>
      <c r="K20" s="55" t="s">
        <v>122</v>
      </c>
      <c r="L20" s="56" t="s">
        <v>123</v>
      </c>
      <c r="M20" s="57">
        <f>'金銭出納簿(サンプル)'!L17</f>
        <v>0</v>
      </c>
      <c r="N20" s="197"/>
    </row>
    <row r="21" spans="1:14" ht="13.5" customHeight="1">
      <c r="A21" s="364" t="s">
        <v>39</v>
      </c>
      <c r="B21" s="58"/>
      <c r="C21" s="48"/>
      <c r="D21" s="42"/>
      <c r="E21" s="365"/>
      <c r="F21" s="380"/>
      <c r="G21" s="380"/>
      <c r="H21" s="380"/>
      <c r="I21" s="383"/>
      <c r="J21" s="46"/>
      <c r="K21" s="55"/>
      <c r="L21" s="56"/>
      <c r="M21" s="57"/>
      <c r="N21" s="197"/>
    </row>
    <row r="22" spans="1:14" ht="13.5" customHeight="1">
      <c r="A22" s="385"/>
      <c r="B22" s="61"/>
      <c r="C22" s="62"/>
      <c r="D22" s="42"/>
      <c r="E22" s="378"/>
      <c r="F22" s="381"/>
      <c r="G22" s="381"/>
      <c r="H22" s="381"/>
      <c r="I22" s="384"/>
      <c r="J22" s="46"/>
      <c r="K22" s="63"/>
      <c r="L22" s="64"/>
      <c r="M22" s="65"/>
      <c r="N22" s="66"/>
    </row>
    <row r="23" spans="1:14" ht="13.5" customHeight="1">
      <c r="A23" s="386"/>
      <c r="B23" s="67"/>
      <c r="C23" s="68"/>
      <c r="D23" s="42"/>
      <c r="E23" s="387" t="s">
        <v>124</v>
      </c>
      <c r="F23" s="388"/>
      <c r="G23" s="388"/>
      <c r="H23" s="388"/>
      <c r="I23" s="389"/>
      <c r="J23" s="46"/>
      <c r="K23" s="346" t="s">
        <v>125</v>
      </c>
      <c r="L23" s="396"/>
      <c r="M23" s="69">
        <f>SUM(M7:M22)</f>
        <v>300000</v>
      </c>
      <c r="N23" s="70"/>
    </row>
    <row r="24" spans="1:14" ht="13.5" customHeight="1">
      <c r="A24" s="354" t="s">
        <v>126</v>
      </c>
      <c r="B24" s="399" t="s">
        <v>127</v>
      </c>
      <c r="C24" s="401" t="s">
        <v>128</v>
      </c>
      <c r="D24" s="42"/>
      <c r="E24" s="390"/>
      <c r="F24" s="391"/>
      <c r="G24" s="391"/>
      <c r="H24" s="391"/>
      <c r="I24" s="392"/>
      <c r="J24" s="46"/>
      <c r="K24" s="42"/>
      <c r="L24" s="42"/>
      <c r="M24" s="71"/>
      <c r="N24" s="42"/>
    </row>
    <row r="25" spans="1:14" ht="13.5" customHeight="1">
      <c r="A25" s="397"/>
      <c r="B25" s="380"/>
      <c r="C25" s="383" t="s">
        <v>129</v>
      </c>
      <c r="D25" s="42"/>
      <c r="E25" s="393"/>
      <c r="F25" s="394"/>
      <c r="G25" s="394"/>
      <c r="H25" s="394"/>
      <c r="I25" s="395"/>
      <c r="J25" s="46"/>
      <c r="K25" s="349" t="s">
        <v>130</v>
      </c>
      <c r="L25" s="350"/>
      <c r="M25" s="350"/>
      <c r="N25" s="351"/>
    </row>
    <row r="26" spans="1:14" ht="13.5" customHeight="1">
      <c r="A26" s="397"/>
      <c r="B26" s="400"/>
      <c r="C26" s="402"/>
      <c r="D26" s="42"/>
      <c r="E26" s="335" t="s">
        <v>275</v>
      </c>
      <c r="F26" s="336"/>
      <c r="G26" s="336"/>
      <c r="H26" s="336"/>
      <c r="I26" s="337"/>
      <c r="J26" s="46"/>
      <c r="K26" s="352" t="s">
        <v>23</v>
      </c>
      <c r="L26" s="353"/>
      <c r="M26" s="51" t="s">
        <v>24</v>
      </c>
      <c r="N26" s="52" t="s">
        <v>25</v>
      </c>
    </row>
    <row r="27" spans="1:14" ht="13.5" customHeight="1">
      <c r="A27" s="397"/>
      <c r="B27" s="72" t="s">
        <v>327</v>
      </c>
      <c r="C27" s="73"/>
      <c r="D27" s="42"/>
      <c r="E27" s="74"/>
      <c r="F27" s="75"/>
      <c r="G27" s="75"/>
      <c r="H27" s="75"/>
      <c r="I27" s="76"/>
      <c r="J27" s="46"/>
      <c r="K27" s="77" t="s">
        <v>89</v>
      </c>
      <c r="L27" s="78" t="s">
        <v>131</v>
      </c>
      <c r="M27" s="57">
        <f>'金銭出納簿(サンプル)'!L24</f>
        <v>72000</v>
      </c>
      <c r="N27" s="198" t="s">
        <v>211</v>
      </c>
    </row>
    <row r="28" spans="1:14" ht="13.5" customHeight="1">
      <c r="A28" s="397"/>
      <c r="B28" s="79"/>
      <c r="C28" s="80"/>
      <c r="D28" s="42"/>
      <c r="E28" s="74"/>
      <c r="F28" s="75"/>
      <c r="G28" s="75"/>
      <c r="H28" s="75"/>
      <c r="I28" s="76"/>
      <c r="J28" s="46"/>
      <c r="K28" s="77" t="s">
        <v>93</v>
      </c>
      <c r="L28" s="78" t="s">
        <v>132</v>
      </c>
      <c r="M28" s="57">
        <f>'金銭出納簿(サンプル)'!L25</f>
        <v>0</v>
      </c>
      <c r="N28" s="198"/>
    </row>
    <row r="29" spans="1:14" ht="13.5" customHeight="1">
      <c r="A29" s="397"/>
      <c r="B29" s="81"/>
      <c r="C29" s="82"/>
      <c r="D29" s="42"/>
      <c r="E29" s="83"/>
      <c r="F29" s="84"/>
      <c r="G29" s="84"/>
      <c r="H29" s="75"/>
      <c r="I29" s="76"/>
      <c r="J29" s="46"/>
      <c r="K29" s="77" t="s">
        <v>95</v>
      </c>
      <c r="L29" s="78" t="s">
        <v>170</v>
      </c>
      <c r="M29" s="57">
        <f>'金銭出納簿(サンプル)'!L26</f>
        <v>45000</v>
      </c>
      <c r="N29" s="198" t="s">
        <v>212</v>
      </c>
    </row>
    <row r="30" spans="1:14" ht="13.5" customHeight="1">
      <c r="A30" s="397"/>
      <c r="B30" s="85"/>
      <c r="C30" s="86"/>
      <c r="D30" s="42"/>
      <c r="E30" s="83"/>
      <c r="F30" s="84"/>
      <c r="G30" s="84"/>
      <c r="H30" s="75"/>
      <c r="I30" s="76"/>
      <c r="J30" s="46"/>
      <c r="K30" s="77" t="s">
        <v>97</v>
      </c>
      <c r="L30" s="78" t="s">
        <v>133</v>
      </c>
      <c r="M30" s="57">
        <f>'金銭出納簿(サンプル)'!L27</f>
        <v>50000</v>
      </c>
      <c r="N30" s="198" t="s">
        <v>213</v>
      </c>
    </row>
    <row r="31" spans="1:14" ht="13.5" customHeight="1">
      <c r="A31" s="397"/>
      <c r="B31" s="87"/>
      <c r="C31" s="80"/>
      <c r="D31" s="42"/>
      <c r="E31" s="83"/>
      <c r="F31" s="84"/>
      <c r="G31" s="84"/>
      <c r="H31" s="75"/>
      <c r="I31" s="76"/>
      <c r="J31" s="46"/>
      <c r="K31" s="77" t="s">
        <v>101</v>
      </c>
      <c r="L31" s="78" t="s">
        <v>134</v>
      </c>
      <c r="M31" s="57">
        <f>'金銭出納簿(サンプル)'!L28</f>
        <v>0</v>
      </c>
      <c r="N31" s="198"/>
    </row>
    <row r="32" spans="1:14" ht="13.5" customHeight="1">
      <c r="A32" s="397"/>
      <c r="B32" s="81"/>
      <c r="C32" s="82"/>
      <c r="D32" s="42"/>
      <c r="E32" s="83"/>
      <c r="F32" s="84"/>
      <c r="G32" s="84"/>
      <c r="H32" s="75"/>
      <c r="I32" s="76"/>
      <c r="J32" s="46"/>
      <c r="K32" s="77" t="s">
        <v>104</v>
      </c>
      <c r="L32" s="78" t="s">
        <v>135</v>
      </c>
      <c r="M32" s="57">
        <f>'金銭出納簿(サンプル)'!L29</f>
        <v>30000</v>
      </c>
      <c r="N32" s="198" t="s">
        <v>214</v>
      </c>
    </row>
    <row r="33" spans="1:14" ht="13.5" customHeight="1">
      <c r="A33" s="397"/>
      <c r="B33" s="88"/>
      <c r="C33" s="89"/>
      <c r="D33" s="42"/>
      <c r="E33" s="74"/>
      <c r="F33" s="75"/>
      <c r="G33" s="75"/>
      <c r="H33" s="75"/>
      <c r="I33" s="76"/>
      <c r="J33" s="46"/>
      <c r="K33" s="77" t="s">
        <v>106</v>
      </c>
      <c r="L33" s="78" t="s">
        <v>136</v>
      </c>
      <c r="M33" s="57">
        <f>'金銭出納簿(サンプル)'!L30</f>
        <v>0</v>
      </c>
      <c r="N33" s="198"/>
    </row>
    <row r="34" spans="1:14" ht="13.5" customHeight="1">
      <c r="A34" s="397"/>
      <c r="B34" s="90"/>
      <c r="C34" s="91"/>
      <c r="D34" s="42"/>
      <c r="E34" s="74"/>
      <c r="F34" s="75"/>
      <c r="G34" s="75"/>
      <c r="H34" s="75"/>
      <c r="I34" s="76"/>
      <c r="J34" s="46"/>
      <c r="K34" s="77" t="s">
        <v>110</v>
      </c>
      <c r="L34" s="78" t="s">
        <v>137</v>
      </c>
      <c r="M34" s="57">
        <f>'金銭出納簿(サンプル)'!L31</f>
        <v>24000</v>
      </c>
      <c r="N34" s="198" t="s">
        <v>215</v>
      </c>
    </row>
    <row r="35" spans="1:14" ht="13.5" customHeight="1">
      <c r="A35" s="397"/>
      <c r="B35" s="92"/>
      <c r="C35" s="93"/>
      <c r="D35" s="42"/>
      <c r="E35" s="74"/>
      <c r="F35" s="75"/>
      <c r="G35" s="75"/>
      <c r="H35" s="75"/>
      <c r="I35" s="76"/>
      <c r="J35" s="46"/>
      <c r="K35" s="77" t="s">
        <v>112</v>
      </c>
      <c r="L35" s="78" t="s">
        <v>138</v>
      </c>
      <c r="M35" s="57">
        <f>'金銭出納簿(サンプル)'!L32</f>
        <v>0</v>
      </c>
      <c r="N35" s="198"/>
    </row>
    <row r="36" spans="1:14" ht="13.5" customHeight="1">
      <c r="A36" s="397"/>
      <c r="B36" s="88"/>
      <c r="C36" s="89"/>
      <c r="D36" s="42"/>
      <c r="E36" s="74"/>
      <c r="F36" s="75"/>
      <c r="G36" s="75"/>
      <c r="H36" s="75"/>
      <c r="I36" s="76"/>
      <c r="J36" s="46"/>
      <c r="K36" s="77" t="s">
        <v>114</v>
      </c>
      <c r="L36" s="78" t="s">
        <v>139</v>
      </c>
      <c r="M36" s="57">
        <f>'金銭出納簿(サンプル)'!L33</f>
        <v>0</v>
      </c>
      <c r="N36" s="198"/>
    </row>
    <row r="37" spans="1:14" ht="13.5" customHeight="1">
      <c r="A37" s="397"/>
      <c r="B37" s="90"/>
      <c r="C37" s="91"/>
      <c r="D37" s="42"/>
      <c r="E37" s="74"/>
      <c r="F37" s="75"/>
      <c r="G37" s="75"/>
      <c r="H37" s="75"/>
      <c r="I37" s="76"/>
      <c r="J37" s="46"/>
      <c r="K37" s="77" t="s">
        <v>115</v>
      </c>
      <c r="L37" s="78" t="s">
        <v>140</v>
      </c>
      <c r="M37" s="57">
        <f>'金銭出納簿(サンプル)'!L34</f>
        <v>0</v>
      </c>
      <c r="N37" s="198"/>
    </row>
    <row r="38" spans="1:14" ht="13.5" customHeight="1">
      <c r="A38" s="397"/>
      <c r="B38" s="92"/>
      <c r="C38" s="93"/>
      <c r="D38" s="42"/>
      <c r="E38" s="74"/>
      <c r="F38" s="75"/>
      <c r="G38" s="75"/>
      <c r="H38" s="75"/>
      <c r="I38" s="76"/>
      <c r="J38" s="46"/>
      <c r="K38" s="77" t="s">
        <v>118</v>
      </c>
      <c r="L38" s="78" t="s">
        <v>141</v>
      </c>
      <c r="M38" s="57">
        <f>'金銭出納簿(サンプル)'!L35</f>
        <v>1640</v>
      </c>
      <c r="N38" s="198" t="s">
        <v>216</v>
      </c>
    </row>
    <row r="39" spans="1:14" ht="13.5" customHeight="1">
      <c r="A39" s="397"/>
      <c r="B39" s="88"/>
      <c r="C39" s="89"/>
      <c r="D39" s="42"/>
      <c r="E39" s="74"/>
      <c r="F39" s="75"/>
      <c r="G39" s="75"/>
      <c r="H39" s="75"/>
      <c r="I39" s="76"/>
      <c r="J39" s="46"/>
      <c r="K39" s="77" t="s">
        <v>120</v>
      </c>
      <c r="L39" s="78" t="s">
        <v>142</v>
      </c>
      <c r="M39" s="57">
        <f>'金銭出納簿(サンプル)'!L36</f>
        <v>63000</v>
      </c>
      <c r="N39" s="198" t="s">
        <v>217</v>
      </c>
    </row>
    <row r="40" spans="1:14" ht="13.5" customHeight="1">
      <c r="A40" s="397"/>
      <c r="B40" s="90"/>
      <c r="C40" s="91"/>
      <c r="D40" s="42"/>
      <c r="E40" s="74"/>
      <c r="F40" s="75"/>
      <c r="G40" s="75"/>
      <c r="H40" s="75"/>
      <c r="I40" s="76"/>
      <c r="J40" s="46"/>
      <c r="K40" s="77" t="s">
        <v>122</v>
      </c>
      <c r="L40" s="78" t="s">
        <v>123</v>
      </c>
      <c r="M40" s="57">
        <f>'金銭出納簿(サンプル)'!L37</f>
        <v>0</v>
      </c>
      <c r="N40" s="198"/>
    </row>
    <row r="41" spans="1:14" ht="13.5" customHeight="1">
      <c r="A41" s="397"/>
      <c r="B41" s="92"/>
      <c r="C41" s="93"/>
      <c r="D41" s="42"/>
      <c r="E41" s="74"/>
      <c r="F41" s="75"/>
      <c r="G41" s="75"/>
      <c r="H41" s="75"/>
      <c r="I41" s="76"/>
      <c r="J41" s="46"/>
      <c r="K41" s="94"/>
      <c r="L41" s="95"/>
      <c r="M41" s="65"/>
      <c r="N41" s="96"/>
    </row>
    <row r="42" spans="1:14" ht="13.5" customHeight="1">
      <c r="A42" s="397"/>
      <c r="B42" s="88"/>
      <c r="C42" s="89"/>
      <c r="D42" s="42"/>
      <c r="E42" s="74"/>
      <c r="F42" s="75"/>
      <c r="G42" s="75"/>
      <c r="H42" s="75"/>
      <c r="I42" s="76"/>
      <c r="J42" s="46"/>
      <c r="K42" s="346" t="s">
        <v>143</v>
      </c>
      <c r="L42" s="396"/>
      <c r="M42" s="69">
        <f>SUM(M27:M41)</f>
        <v>285640</v>
      </c>
      <c r="N42" s="97"/>
    </row>
    <row r="43" spans="1:14" ht="13.5" customHeight="1">
      <c r="A43" s="397"/>
      <c r="B43" s="90"/>
      <c r="C43" s="91"/>
      <c r="D43" s="42"/>
      <c r="E43" s="74"/>
      <c r="F43" s="98"/>
      <c r="G43" s="75"/>
      <c r="H43" s="75"/>
      <c r="I43" s="76"/>
      <c r="J43" s="46"/>
      <c r="K43" s="99"/>
      <c r="L43" s="99"/>
      <c r="M43" s="100"/>
      <c r="N43" s="101"/>
    </row>
    <row r="44" spans="1:14" ht="13.5" customHeight="1">
      <c r="A44" s="398"/>
      <c r="B44" s="102"/>
      <c r="C44" s="103"/>
      <c r="D44" s="42"/>
      <c r="E44" s="104"/>
      <c r="F44" s="105"/>
      <c r="G44" s="106"/>
      <c r="H44" s="106"/>
      <c r="I44" s="107"/>
      <c r="J44" s="46"/>
      <c r="K44" s="346" t="s">
        <v>144</v>
      </c>
      <c r="L44" s="396"/>
      <c r="M44" s="108">
        <f>M23-M42</f>
        <v>14360</v>
      </c>
      <c r="N44" s="109"/>
    </row>
    <row r="45" spans="10:13" ht="12.75" customHeight="1">
      <c r="J45" s="46"/>
      <c r="M45" s="110"/>
    </row>
    <row r="46" spans="10:13" ht="12.75" customHeight="1">
      <c r="J46" s="46"/>
      <c r="M46" s="110"/>
    </row>
    <row r="47" spans="10:13" ht="12.75" customHeight="1">
      <c r="J47" s="46"/>
      <c r="M47" s="110"/>
    </row>
    <row r="48" ht="12.75" customHeight="1">
      <c r="J48" s="46"/>
    </row>
    <row r="49" ht="12" customHeight="1"/>
    <row r="51" ht="13.5" customHeight="1"/>
  </sheetData>
  <sheetProtection/>
  <mergeCells count="53">
    <mergeCell ref="A14:A17"/>
    <mergeCell ref="K23:L23"/>
    <mergeCell ref="A24:A44"/>
    <mergeCell ref="B24:B26"/>
    <mergeCell ref="C24:C26"/>
    <mergeCell ref="K25:N25"/>
    <mergeCell ref="K26:L26"/>
    <mergeCell ref="K42:L42"/>
    <mergeCell ref="K44:L44"/>
    <mergeCell ref="A18:A20"/>
    <mergeCell ref="E20:E22"/>
    <mergeCell ref="F20:F22"/>
    <mergeCell ref="G20:G22"/>
    <mergeCell ref="H20:H22"/>
    <mergeCell ref="I20:I22"/>
    <mergeCell ref="A21:A23"/>
    <mergeCell ref="E23:I25"/>
    <mergeCell ref="G14:G16"/>
    <mergeCell ref="H14:H16"/>
    <mergeCell ref="I14:I16"/>
    <mergeCell ref="E17:E19"/>
    <mergeCell ref="F17:F19"/>
    <mergeCell ref="G17:G19"/>
    <mergeCell ref="H17:H19"/>
    <mergeCell ref="I17:I19"/>
    <mergeCell ref="A11:A13"/>
    <mergeCell ref="E11:E13"/>
    <mergeCell ref="F11:F13"/>
    <mergeCell ref="G11:G13"/>
    <mergeCell ref="H11:H13"/>
    <mergeCell ref="I11:I13"/>
    <mergeCell ref="A8:A10"/>
    <mergeCell ref="E8:E10"/>
    <mergeCell ref="F8:F10"/>
    <mergeCell ref="G8:G10"/>
    <mergeCell ref="H8:H10"/>
    <mergeCell ref="I8:I10"/>
    <mergeCell ref="A5:A7"/>
    <mergeCell ref="E5:E7"/>
    <mergeCell ref="F5:F7"/>
    <mergeCell ref="G5:G7"/>
    <mergeCell ref="H5:H7"/>
    <mergeCell ref="I5:I7"/>
    <mergeCell ref="E26:I26"/>
    <mergeCell ref="I1:J1"/>
    <mergeCell ref="K1:L1"/>
    <mergeCell ref="I2:J2"/>
    <mergeCell ref="K2:L2"/>
    <mergeCell ref="K4:N4"/>
    <mergeCell ref="K5:N5"/>
    <mergeCell ref="K6:L6"/>
    <mergeCell ref="E14:E16"/>
    <mergeCell ref="F14:F16"/>
  </mergeCells>
  <printOptions horizontalCentered="1"/>
  <pageMargins left="0.1968503937007874" right="0.1968503937007874" top="0.5905511811023623" bottom="0.1968503937007874" header="0.15748031496062992" footer="0.1574803149606299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L92"/>
  <sheetViews>
    <sheetView view="pageBreakPreview" zoomScaleSheetLayoutView="100" zoomScalePageLayoutView="0" workbookViewId="0" topLeftCell="A1">
      <selection activeCell="S38" sqref="S38"/>
    </sheetView>
  </sheetViews>
  <sheetFormatPr defaultColWidth="9.00390625" defaultRowHeight="13.5"/>
  <cols>
    <col min="1" max="1" width="12.75390625" style="206" customWidth="1"/>
    <col min="2" max="3" width="3.125" style="112" customWidth="1"/>
    <col min="4" max="5" width="7.75390625" style="111" customWidth="1"/>
    <col min="6" max="6" width="14.625" style="206" customWidth="1"/>
    <col min="7" max="7" width="25.75390625" style="206" customWidth="1"/>
    <col min="8" max="8" width="4.625" style="113" customWidth="1"/>
    <col min="9" max="9" width="1.12109375" style="111" customWidth="1"/>
    <col min="10" max="10" width="2.625" style="113" customWidth="1"/>
    <col min="11" max="11" width="15.625" style="111" customWidth="1"/>
    <col min="12" max="16384" width="9.00390625" style="111" customWidth="1"/>
  </cols>
  <sheetData>
    <row r="1" spans="1:12" ht="17.25" customHeight="1">
      <c r="A1" s="202" t="s">
        <v>145</v>
      </c>
      <c r="B1" s="409">
        <f>'報告書(県・地域地区名を記載)'!B5</f>
        <v>0</v>
      </c>
      <c r="C1" s="409"/>
      <c r="D1" s="409"/>
      <c r="E1" s="409"/>
      <c r="F1" s="409"/>
      <c r="G1" s="409"/>
      <c r="H1" s="409"/>
      <c r="K1" s="114" t="s">
        <v>48</v>
      </c>
      <c r="L1" s="115">
        <f>'報告書(県・地域地区名を記載)'!N2</f>
        <v>0</v>
      </c>
    </row>
    <row r="2" spans="1:8" ht="13.5">
      <c r="A2" s="203" t="s">
        <v>167</v>
      </c>
      <c r="B2" s="111"/>
      <c r="C2" s="111"/>
      <c r="F2" s="207" t="s">
        <v>146</v>
      </c>
      <c r="H2" s="116" t="s">
        <v>147</v>
      </c>
    </row>
    <row r="3" spans="1:12" s="113" customFormat="1" ht="12" thickBot="1">
      <c r="A3" s="227" t="s">
        <v>52</v>
      </c>
      <c r="B3" s="167" t="s">
        <v>50</v>
      </c>
      <c r="C3" s="166" t="s">
        <v>51</v>
      </c>
      <c r="D3" s="168" t="s">
        <v>174</v>
      </c>
      <c r="E3" s="168" t="s">
        <v>55</v>
      </c>
      <c r="F3" s="208" t="s">
        <v>169</v>
      </c>
      <c r="G3" s="208" t="s">
        <v>166</v>
      </c>
      <c r="H3" s="200" t="s">
        <v>220</v>
      </c>
      <c r="J3" s="403" t="s">
        <v>53</v>
      </c>
      <c r="K3" s="404"/>
      <c r="L3" s="121" t="s">
        <v>24</v>
      </c>
    </row>
    <row r="4" spans="1:12" ht="15" customHeight="1">
      <c r="A4" s="228" t="s">
        <v>90</v>
      </c>
      <c r="B4" s="173" t="s">
        <v>221</v>
      </c>
      <c r="C4" s="174" t="s">
        <v>222</v>
      </c>
      <c r="D4" s="175">
        <v>100000</v>
      </c>
      <c r="E4" s="176">
        <f>D4</f>
        <v>100000</v>
      </c>
      <c r="F4" s="209" t="s">
        <v>181</v>
      </c>
      <c r="G4" s="209" t="s">
        <v>185</v>
      </c>
      <c r="H4" s="229"/>
      <c r="J4" s="127" t="s">
        <v>89</v>
      </c>
      <c r="K4" s="128" t="s">
        <v>90</v>
      </c>
      <c r="L4" s="129">
        <f>SUMIF($A$4:$A$8,K4,$D$4:$D$8)</f>
        <v>100000</v>
      </c>
    </row>
    <row r="5" spans="1:12" ht="15" customHeight="1">
      <c r="A5" s="230" t="s">
        <v>332</v>
      </c>
      <c r="B5" s="130" t="s">
        <v>221</v>
      </c>
      <c r="C5" s="131" t="s">
        <v>222</v>
      </c>
      <c r="D5" s="132">
        <v>100000</v>
      </c>
      <c r="E5" s="125">
        <f>E4+D5</f>
        <v>200000</v>
      </c>
      <c r="F5" s="182" t="s">
        <v>182</v>
      </c>
      <c r="G5" s="182" t="s">
        <v>184</v>
      </c>
      <c r="H5" s="231"/>
      <c r="J5" s="55" t="s">
        <v>93</v>
      </c>
      <c r="K5" s="133" t="s">
        <v>332</v>
      </c>
      <c r="L5" s="134">
        <f aca="true" t="shared" si="0" ref="L5:L17">SUMIF($A$4:$A$8,K5,$D$4:$D$8)</f>
        <v>100000</v>
      </c>
    </row>
    <row r="6" spans="1:12" ht="15" customHeight="1">
      <c r="A6" s="230" t="s">
        <v>27</v>
      </c>
      <c r="B6" s="130" t="s">
        <v>223</v>
      </c>
      <c r="C6" s="131" t="s">
        <v>224</v>
      </c>
      <c r="D6" s="132">
        <v>100000</v>
      </c>
      <c r="E6" s="125">
        <f>E5+D6</f>
        <v>300000</v>
      </c>
      <c r="F6" s="182" t="s">
        <v>181</v>
      </c>
      <c r="G6" s="182" t="s">
        <v>183</v>
      </c>
      <c r="H6" s="231"/>
      <c r="J6" s="55" t="s">
        <v>95</v>
      </c>
      <c r="K6" s="133" t="s">
        <v>96</v>
      </c>
      <c r="L6" s="134">
        <f t="shared" si="0"/>
        <v>0</v>
      </c>
    </row>
    <row r="7" spans="1:12" ht="15" customHeight="1">
      <c r="A7" s="230"/>
      <c r="B7" s="130"/>
      <c r="C7" s="131"/>
      <c r="D7" s="132"/>
      <c r="E7" s="125">
        <f>E6+D7</f>
        <v>300000</v>
      </c>
      <c r="F7" s="182"/>
      <c r="G7" s="182"/>
      <c r="H7" s="231"/>
      <c r="J7" s="55" t="s">
        <v>97</v>
      </c>
      <c r="K7" s="133" t="s">
        <v>98</v>
      </c>
      <c r="L7" s="134">
        <f t="shared" si="0"/>
        <v>0</v>
      </c>
    </row>
    <row r="8" spans="1:12" ht="15" customHeight="1" thickBot="1">
      <c r="A8" s="232"/>
      <c r="B8" s="177"/>
      <c r="C8" s="178"/>
      <c r="D8" s="179"/>
      <c r="E8" s="180">
        <f>E7+D8</f>
        <v>300000</v>
      </c>
      <c r="F8" s="210"/>
      <c r="G8" s="210"/>
      <c r="H8" s="233"/>
      <c r="J8" s="55" t="s">
        <v>101</v>
      </c>
      <c r="K8" s="133" t="s">
        <v>102</v>
      </c>
      <c r="L8" s="134">
        <f t="shared" si="0"/>
        <v>0</v>
      </c>
    </row>
    <row r="9" spans="1:12" ht="15" customHeight="1">
      <c r="A9" s="234" t="s">
        <v>164</v>
      </c>
      <c r="B9" s="169"/>
      <c r="C9" s="170"/>
      <c r="D9" s="171"/>
      <c r="E9" s="171">
        <f>E8</f>
        <v>300000</v>
      </c>
      <c r="F9" s="211"/>
      <c r="G9" s="219"/>
      <c r="H9" s="172"/>
      <c r="J9" s="55" t="s">
        <v>104</v>
      </c>
      <c r="K9" s="133" t="s">
        <v>105</v>
      </c>
      <c r="L9" s="134">
        <f t="shared" si="0"/>
        <v>0</v>
      </c>
    </row>
    <row r="10" spans="1:12" ht="15" customHeight="1">
      <c r="A10" s="204"/>
      <c r="B10" s="161"/>
      <c r="C10" s="161"/>
      <c r="D10" s="162"/>
      <c r="E10" s="162"/>
      <c r="F10" s="212"/>
      <c r="J10" s="55" t="s">
        <v>106</v>
      </c>
      <c r="K10" s="133" t="s">
        <v>107</v>
      </c>
      <c r="L10" s="134">
        <f t="shared" si="0"/>
        <v>0</v>
      </c>
    </row>
    <row r="11" spans="1:12" ht="13.5">
      <c r="A11" s="205" t="s">
        <v>168</v>
      </c>
      <c r="J11" s="55" t="s">
        <v>110</v>
      </c>
      <c r="K11" s="133" t="s">
        <v>111</v>
      </c>
      <c r="L11" s="134">
        <f t="shared" si="0"/>
        <v>0</v>
      </c>
    </row>
    <row r="12" spans="1:12" ht="15" customHeight="1">
      <c r="A12" s="235" t="s">
        <v>52</v>
      </c>
      <c r="B12" s="117" t="s">
        <v>50</v>
      </c>
      <c r="C12" s="118" t="s">
        <v>51</v>
      </c>
      <c r="D12" s="119" t="s">
        <v>173</v>
      </c>
      <c r="E12" s="119" t="s">
        <v>55</v>
      </c>
      <c r="F12" s="213" t="s">
        <v>165</v>
      </c>
      <c r="G12" s="213" t="s">
        <v>166</v>
      </c>
      <c r="H12" s="201" t="s">
        <v>220</v>
      </c>
      <c r="J12" s="55" t="s">
        <v>112</v>
      </c>
      <c r="K12" s="133" t="s">
        <v>27</v>
      </c>
      <c r="L12" s="134">
        <f t="shared" si="0"/>
        <v>100000</v>
      </c>
    </row>
    <row r="13" spans="1:12" ht="15" customHeight="1">
      <c r="A13" s="230" t="s">
        <v>170</v>
      </c>
      <c r="B13" s="122" t="s">
        <v>180</v>
      </c>
      <c r="C13" s="123" t="s">
        <v>186</v>
      </c>
      <c r="D13" s="124">
        <v>45000</v>
      </c>
      <c r="E13" s="125">
        <f>E9-D13</f>
        <v>255000</v>
      </c>
      <c r="F13" s="181" t="s">
        <v>187</v>
      </c>
      <c r="G13" s="181" t="s">
        <v>192</v>
      </c>
      <c r="H13" s="236">
        <v>1</v>
      </c>
      <c r="J13" s="55" t="s">
        <v>114</v>
      </c>
      <c r="K13" s="133" t="s">
        <v>29</v>
      </c>
      <c r="L13" s="134">
        <f t="shared" si="0"/>
        <v>0</v>
      </c>
    </row>
    <row r="14" spans="1:12" ht="15" customHeight="1">
      <c r="A14" s="230" t="s">
        <v>188</v>
      </c>
      <c r="B14" s="130" t="s">
        <v>180</v>
      </c>
      <c r="C14" s="131" t="s">
        <v>189</v>
      </c>
      <c r="D14" s="132">
        <v>63000</v>
      </c>
      <c r="E14" s="125">
        <f>E13-D14</f>
        <v>192000</v>
      </c>
      <c r="F14" s="182" t="s">
        <v>190</v>
      </c>
      <c r="G14" s="182" t="s">
        <v>191</v>
      </c>
      <c r="H14" s="231">
        <v>2</v>
      </c>
      <c r="J14" s="55" t="s">
        <v>115</v>
      </c>
      <c r="K14" s="133" t="s">
        <v>116</v>
      </c>
      <c r="L14" s="134">
        <f t="shared" si="0"/>
        <v>0</v>
      </c>
    </row>
    <row r="15" spans="1:12" ht="15" customHeight="1">
      <c r="A15" s="230" t="s">
        <v>200</v>
      </c>
      <c r="B15" s="130" t="s">
        <v>180</v>
      </c>
      <c r="C15" s="131" t="s">
        <v>201</v>
      </c>
      <c r="D15" s="132">
        <v>50000</v>
      </c>
      <c r="E15" s="125">
        <f aca="true" t="shared" si="1" ref="E15:E65">E14-D15</f>
        <v>142000</v>
      </c>
      <c r="F15" s="182" t="s">
        <v>204</v>
      </c>
      <c r="G15" s="182" t="s">
        <v>208</v>
      </c>
      <c r="H15" s="231">
        <v>3</v>
      </c>
      <c r="J15" s="55" t="s">
        <v>118</v>
      </c>
      <c r="K15" s="133" t="s">
        <v>119</v>
      </c>
      <c r="L15" s="134">
        <f t="shared" si="0"/>
        <v>0</v>
      </c>
    </row>
    <row r="16" spans="1:12" ht="15" customHeight="1">
      <c r="A16" s="230" t="s">
        <v>202</v>
      </c>
      <c r="B16" s="130" t="s">
        <v>180</v>
      </c>
      <c r="C16" s="131" t="s">
        <v>201</v>
      </c>
      <c r="D16" s="132">
        <v>30000</v>
      </c>
      <c r="E16" s="125">
        <f t="shared" si="1"/>
        <v>112000</v>
      </c>
      <c r="F16" s="182" t="s">
        <v>205</v>
      </c>
      <c r="G16" s="182" t="s">
        <v>209</v>
      </c>
      <c r="H16" s="231">
        <v>4</v>
      </c>
      <c r="J16" s="55" t="s">
        <v>120</v>
      </c>
      <c r="K16" s="133" t="s">
        <v>121</v>
      </c>
      <c r="L16" s="134">
        <f t="shared" si="0"/>
        <v>0</v>
      </c>
    </row>
    <row r="17" spans="1:12" ht="15" customHeight="1">
      <c r="A17" s="230" t="s">
        <v>203</v>
      </c>
      <c r="B17" s="130" t="s">
        <v>180</v>
      </c>
      <c r="C17" s="131" t="s">
        <v>201</v>
      </c>
      <c r="D17" s="132">
        <v>1640</v>
      </c>
      <c r="E17" s="125">
        <f t="shared" si="1"/>
        <v>110360</v>
      </c>
      <c r="F17" s="182" t="s">
        <v>206</v>
      </c>
      <c r="G17" s="182" t="s">
        <v>207</v>
      </c>
      <c r="H17" s="231">
        <v>4</v>
      </c>
      <c r="J17" s="55" t="s">
        <v>150</v>
      </c>
      <c r="K17" s="133" t="s">
        <v>123</v>
      </c>
      <c r="L17" s="134">
        <f t="shared" si="0"/>
        <v>0</v>
      </c>
    </row>
    <row r="18" spans="1:12" ht="15" customHeight="1">
      <c r="A18" s="230" t="s">
        <v>193</v>
      </c>
      <c r="B18" s="130" t="s">
        <v>180</v>
      </c>
      <c r="C18" s="131" t="s">
        <v>195</v>
      </c>
      <c r="D18" s="132">
        <v>72000</v>
      </c>
      <c r="E18" s="125">
        <f t="shared" si="1"/>
        <v>38360</v>
      </c>
      <c r="F18" s="182" t="s">
        <v>197</v>
      </c>
      <c r="G18" s="182" t="s">
        <v>196</v>
      </c>
      <c r="H18" s="231">
        <v>5</v>
      </c>
      <c r="J18" s="135"/>
      <c r="K18" s="136"/>
      <c r="L18" s="137"/>
    </row>
    <row r="19" spans="1:12" ht="15" customHeight="1">
      <c r="A19" s="230" t="s">
        <v>194</v>
      </c>
      <c r="B19" s="130" t="s">
        <v>180</v>
      </c>
      <c r="C19" s="131" t="s">
        <v>195</v>
      </c>
      <c r="D19" s="132">
        <v>24000</v>
      </c>
      <c r="E19" s="125">
        <f t="shared" si="1"/>
        <v>14360</v>
      </c>
      <c r="F19" s="182" t="s">
        <v>198</v>
      </c>
      <c r="G19" s="182" t="s">
        <v>199</v>
      </c>
      <c r="H19" s="231">
        <v>6</v>
      </c>
      <c r="J19" s="138"/>
      <c r="K19" s="139"/>
      <c r="L19" s="140"/>
    </row>
    <row r="20" spans="1:12" ht="15" customHeight="1">
      <c r="A20" s="230"/>
      <c r="B20" s="130"/>
      <c r="C20" s="131"/>
      <c r="D20" s="132"/>
      <c r="E20" s="125">
        <f t="shared" si="1"/>
        <v>14360</v>
      </c>
      <c r="F20" s="182"/>
      <c r="G20" s="182"/>
      <c r="H20" s="231"/>
      <c r="J20" s="405" t="s">
        <v>153</v>
      </c>
      <c r="K20" s="406"/>
      <c r="L20" s="141">
        <f>SUM(L4:L18)</f>
        <v>300000</v>
      </c>
    </row>
    <row r="21" spans="1:12" ht="15" customHeight="1">
      <c r="A21" s="230"/>
      <c r="B21" s="130"/>
      <c r="C21" s="131"/>
      <c r="D21" s="132"/>
      <c r="E21" s="125">
        <f t="shared" si="1"/>
        <v>14360</v>
      </c>
      <c r="F21" s="182"/>
      <c r="G21" s="182"/>
      <c r="H21" s="231"/>
      <c r="K21" s="113"/>
      <c r="L21" s="142"/>
    </row>
    <row r="22" spans="1:8" ht="15" customHeight="1">
      <c r="A22" s="230"/>
      <c r="B22" s="130"/>
      <c r="C22" s="131"/>
      <c r="D22" s="132"/>
      <c r="E22" s="125">
        <f t="shared" si="1"/>
        <v>14360</v>
      </c>
      <c r="F22" s="182"/>
      <c r="G22" s="182"/>
      <c r="H22" s="231"/>
    </row>
    <row r="23" spans="1:12" ht="15" customHeight="1">
      <c r="A23" s="230"/>
      <c r="B23" s="130"/>
      <c r="C23" s="131"/>
      <c r="D23" s="132"/>
      <c r="E23" s="125">
        <f t="shared" si="1"/>
        <v>14360</v>
      </c>
      <c r="F23" s="182"/>
      <c r="G23" s="182"/>
      <c r="H23" s="231"/>
      <c r="J23" s="403" t="s">
        <v>54</v>
      </c>
      <c r="K23" s="404"/>
      <c r="L23" s="143" t="s">
        <v>24</v>
      </c>
    </row>
    <row r="24" spans="1:12" ht="15" customHeight="1">
      <c r="A24" s="230"/>
      <c r="B24" s="130"/>
      <c r="C24" s="131"/>
      <c r="D24" s="132"/>
      <c r="E24" s="125">
        <f t="shared" si="1"/>
        <v>14360</v>
      </c>
      <c r="F24" s="182"/>
      <c r="G24" s="182"/>
      <c r="H24" s="231"/>
      <c r="J24" s="77" t="s">
        <v>89</v>
      </c>
      <c r="K24" s="144" t="s">
        <v>155</v>
      </c>
      <c r="L24" s="145">
        <f aca="true" t="shared" si="2" ref="L24:L37">SUMIF($A$13:$A$65,K24,$D$13:$D$65)</f>
        <v>72000</v>
      </c>
    </row>
    <row r="25" spans="1:12" ht="15" customHeight="1">
      <c r="A25" s="230"/>
      <c r="B25" s="130"/>
      <c r="C25" s="131"/>
      <c r="D25" s="132"/>
      <c r="E25" s="125">
        <f t="shared" si="1"/>
        <v>14360</v>
      </c>
      <c r="F25" s="182"/>
      <c r="G25" s="182"/>
      <c r="H25" s="231"/>
      <c r="J25" s="77" t="s">
        <v>93</v>
      </c>
      <c r="K25" s="144" t="s">
        <v>148</v>
      </c>
      <c r="L25" s="145">
        <f t="shared" si="2"/>
        <v>0</v>
      </c>
    </row>
    <row r="26" spans="1:12" ht="15" customHeight="1">
      <c r="A26" s="230"/>
      <c r="B26" s="130"/>
      <c r="C26" s="131"/>
      <c r="D26" s="132"/>
      <c r="E26" s="125">
        <f t="shared" si="1"/>
        <v>14360</v>
      </c>
      <c r="F26" s="182"/>
      <c r="G26" s="182"/>
      <c r="H26" s="231"/>
      <c r="J26" s="77" t="s">
        <v>95</v>
      </c>
      <c r="K26" s="144" t="s">
        <v>170</v>
      </c>
      <c r="L26" s="145">
        <f t="shared" si="2"/>
        <v>45000</v>
      </c>
    </row>
    <row r="27" spans="1:12" ht="15" customHeight="1">
      <c r="A27" s="230"/>
      <c r="B27" s="130"/>
      <c r="C27" s="131"/>
      <c r="D27" s="132"/>
      <c r="E27" s="125">
        <f t="shared" si="1"/>
        <v>14360</v>
      </c>
      <c r="F27" s="182"/>
      <c r="G27" s="182"/>
      <c r="H27" s="231"/>
      <c r="J27" s="77" t="s">
        <v>97</v>
      </c>
      <c r="K27" s="144" t="s">
        <v>149</v>
      </c>
      <c r="L27" s="145">
        <f t="shared" si="2"/>
        <v>50000</v>
      </c>
    </row>
    <row r="28" spans="1:12" ht="15" customHeight="1">
      <c r="A28" s="230"/>
      <c r="B28" s="130"/>
      <c r="C28" s="131"/>
      <c r="D28" s="132"/>
      <c r="E28" s="125">
        <f t="shared" si="1"/>
        <v>14360</v>
      </c>
      <c r="F28" s="182"/>
      <c r="G28" s="182"/>
      <c r="H28" s="231"/>
      <c r="J28" s="77" t="s">
        <v>101</v>
      </c>
      <c r="K28" s="144" t="s">
        <v>156</v>
      </c>
      <c r="L28" s="145">
        <f t="shared" si="2"/>
        <v>0</v>
      </c>
    </row>
    <row r="29" spans="1:12" ht="15" customHeight="1">
      <c r="A29" s="230"/>
      <c r="B29" s="130"/>
      <c r="C29" s="131"/>
      <c r="D29" s="132"/>
      <c r="E29" s="125">
        <f t="shared" si="1"/>
        <v>14360</v>
      </c>
      <c r="F29" s="182"/>
      <c r="G29" s="182"/>
      <c r="H29" s="231"/>
      <c r="J29" s="77" t="s">
        <v>104</v>
      </c>
      <c r="K29" s="144" t="s">
        <v>152</v>
      </c>
      <c r="L29" s="145">
        <f t="shared" si="2"/>
        <v>30000</v>
      </c>
    </row>
    <row r="30" spans="1:12" ht="15" customHeight="1">
      <c r="A30" s="230"/>
      <c r="B30" s="130"/>
      <c r="C30" s="131"/>
      <c r="D30" s="132"/>
      <c r="E30" s="125">
        <f t="shared" si="1"/>
        <v>14360</v>
      </c>
      <c r="F30" s="182"/>
      <c r="G30" s="182"/>
      <c r="H30" s="231"/>
      <c r="J30" s="77" t="s">
        <v>106</v>
      </c>
      <c r="K30" s="144" t="s">
        <v>157</v>
      </c>
      <c r="L30" s="145">
        <f t="shared" si="2"/>
        <v>0</v>
      </c>
    </row>
    <row r="31" spans="1:12" ht="15" customHeight="1">
      <c r="A31" s="230"/>
      <c r="B31" s="130"/>
      <c r="C31" s="131"/>
      <c r="D31" s="132"/>
      <c r="E31" s="125">
        <f t="shared" si="1"/>
        <v>14360</v>
      </c>
      <c r="F31" s="182"/>
      <c r="G31" s="182"/>
      <c r="H31" s="231"/>
      <c r="J31" s="77" t="s">
        <v>110</v>
      </c>
      <c r="K31" s="144" t="s">
        <v>158</v>
      </c>
      <c r="L31" s="145">
        <f t="shared" si="2"/>
        <v>24000</v>
      </c>
    </row>
    <row r="32" spans="1:12" ht="15" customHeight="1">
      <c r="A32" s="230"/>
      <c r="B32" s="130"/>
      <c r="C32" s="131"/>
      <c r="D32" s="132"/>
      <c r="E32" s="125">
        <f t="shared" si="1"/>
        <v>14360</v>
      </c>
      <c r="F32" s="182"/>
      <c r="G32" s="182"/>
      <c r="H32" s="231"/>
      <c r="J32" s="77" t="s">
        <v>112</v>
      </c>
      <c r="K32" s="144" t="s">
        <v>159</v>
      </c>
      <c r="L32" s="145">
        <f t="shared" si="2"/>
        <v>0</v>
      </c>
    </row>
    <row r="33" spans="1:12" ht="15" customHeight="1">
      <c r="A33" s="230"/>
      <c r="B33" s="130"/>
      <c r="C33" s="131"/>
      <c r="D33" s="132"/>
      <c r="E33" s="125">
        <f t="shared" si="1"/>
        <v>14360</v>
      </c>
      <c r="F33" s="182"/>
      <c r="G33" s="182"/>
      <c r="H33" s="231"/>
      <c r="J33" s="77" t="s">
        <v>114</v>
      </c>
      <c r="K33" s="144" t="s">
        <v>160</v>
      </c>
      <c r="L33" s="145">
        <f t="shared" si="2"/>
        <v>0</v>
      </c>
    </row>
    <row r="34" spans="1:12" ht="15" customHeight="1">
      <c r="A34" s="230"/>
      <c r="B34" s="130"/>
      <c r="C34" s="131"/>
      <c r="D34" s="132"/>
      <c r="E34" s="125">
        <f t="shared" si="1"/>
        <v>14360</v>
      </c>
      <c r="F34" s="182"/>
      <c r="G34" s="182"/>
      <c r="H34" s="231"/>
      <c r="J34" s="77" t="s">
        <v>115</v>
      </c>
      <c r="K34" s="144" t="s">
        <v>161</v>
      </c>
      <c r="L34" s="145">
        <f t="shared" si="2"/>
        <v>0</v>
      </c>
    </row>
    <row r="35" spans="1:12" ht="15" customHeight="1">
      <c r="A35" s="230"/>
      <c r="B35" s="130"/>
      <c r="C35" s="131"/>
      <c r="D35" s="132"/>
      <c r="E35" s="125">
        <f t="shared" si="1"/>
        <v>14360</v>
      </c>
      <c r="F35" s="182"/>
      <c r="G35" s="182"/>
      <c r="H35" s="231"/>
      <c r="J35" s="77" t="s">
        <v>118</v>
      </c>
      <c r="K35" s="144" t="s">
        <v>162</v>
      </c>
      <c r="L35" s="145">
        <f t="shared" si="2"/>
        <v>1640</v>
      </c>
    </row>
    <row r="36" spans="1:12" ht="15" customHeight="1">
      <c r="A36" s="230"/>
      <c r="B36" s="130"/>
      <c r="C36" s="131"/>
      <c r="D36" s="132"/>
      <c r="E36" s="125">
        <f t="shared" si="1"/>
        <v>14360</v>
      </c>
      <c r="F36" s="182"/>
      <c r="G36" s="182"/>
      <c r="H36" s="231"/>
      <c r="J36" s="77" t="s">
        <v>120</v>
      </c>
      <c r="K36" s="144" t="s">
        <v>154</v>
      </c>
      <c r="L36" s="145">
        <f t="shared" si="2"/>
        <v>63000</v>
      </c>
    </row>
    <row r="37" spans="1:12" ht="15" customHeight="1">
      <c r="A37" s="230"/>
      <c r="B37" s="130"/>
      <c r="C37" s="131"/>
      <c r="D37" s="132"/>
      <c r="E37" s="125">
        <f t="shared" si="1"/>
        <v>14360</v>
      </c>
      <c r="F37" s="182"/>
      <c r="G37" s="182"/>
      <c r="H37" s="231"/>
      <c r="J37" s="146" t="s">
        <v>150</v>
      </c>
      <c r="K37" s="147" t="s">
        <v>123</v>
      </c>
      <c r="L37" s="137">
        <f t="shared" si="2"/>
        <v>0</v>
      </c>
    </row>
    <row r="38" spans="1:8" ht="15" customHeight="1">
      <c r="A38" s="230"/>
      <c r="B38" s="130"/>
      <c r="C38" s="131"/>
      <c r="D38" s="132"/>
      <c r="E38" s="125">
        <f t="shared" si="1"/>
        <v>14360</v>
      </c>
      <c r="F38" s="182"/>
      <c r="G38" s="182"/>
      <c r="H38" s="231"/>
    </row>
    <row r="39" spans="1:12" ht="15" customHeight="1">
      <c r="A39" s="230"/>
      <c r="B39" s="130"/>
      <c r="C39" s="131"/>
      <c r="D39" s="132"/>
      <c r="E39" s="125">
        <f t="shared" si="1"/>
        <v>14360</v>
      </c>
      <c r="F39" s="182"/>
      <c r="G39" s="182"/>
      <c r="H39" s="231"/>
      <c r="J39" s="407" t="s">
        <v>163</v>
      </c>
      <c r="K39" s="408"/>
      <c r="L39" s="148">
        <f>SUM(L24:L37)</f>
        <v>285640</v>
      </c>
    </row>
    <row r="40" spans="1:12" ht="15" customHeight="1">
      <c r="A40" s="230"/>
      <c r="B40" s="130"/>
      <c r="C40" s="131"/>
      <c r="D40" s="132"/>
      <c r="E40" s="125">
        <f t="shared" si="1"/>
        <v>14360</v>
      </c>
      <c r="F40" s="182"/>
      <c r="G40" s="182"/>
      <c r="H40" s="231"/>
      <c r="J40" s="112"/>
      <c r="K40" s="112"/>
      <c r="L40" s="149"/>
    </row>
    <row r="41" spans="1:11" ht="15" customHeight="1">
      <c r="A41" s="230"/>
      <c r="B41" s="130"/>
      <c r="C41" s="131"/>
      <c r="D41" s="132"/>
      <c r="E41" s="125">
        <f t="shared" si="1"/>
        <v>14360</v>
      </c>
      <c r="F41" s="182"/>
      <c r="G41" s="182"/>
      <c r="H41" s="231"/>
      <c r="K41" s="150"/>
    </row>
    <row r="42" spans="1:12" ht="15" customHeight="1">
      <c r="A42" s="230"/>
      <c r="B42" s="130"/>
      <c r="C42" s="131"/>
      <c r="D42" s="132"/>
      <c r="E42" s="125">
        <f t="shared" si="1"/>
        <v>14360</v>
      </c>
      <c r="F42" s="182"/>
      <c r="G42" s="182"/>
      <c r="H42" s="231"/>
      <c r="J42" s="407" t="s">
        <v>171</v>
      </c>
      <c r="K42" s="408"/>
      <c r="L42" s="148">
        <f>L20-L39</f>
        <v>14360</v>
      </c>
    </row>
    <row r="43" spans="1:8" ht="15" customHeight="1">
      <c r="A43" s="230"/>
      <c r="B43" s="130"/>
      <c r="C43" s="131"/>
      <c r="D43" s="132"/>
      <c r="E43" s="125">
        <f t="shared" si="1"/>
        <v>14360</v>
      </c>
      <c r="F43" s="182"/>
      <c r="G43" s="182"/>
      <c r="H43" s="231"/>
    </row>
    <row r="44" spans="1:8" ht="15" customHeight="1">
      <c r="A44" s="230"/>
      <c r="B44" s="130"/>
      <c r="C44" s="131"/>
      <c r="D44" s="132"/>
      <c r="E44" s="125">
        <f t="shared" si="1"/>
        <v>14360</v>
      </c>
      <c r="F44" s="182"/>
      <c r="G44" s="182"/>
      <c r="H44" s="231"/>
    </row>
    <row r="45" spans="1:8" ht="15" customHeight="1">
      <c r="A45" s="230"/>
      <c r="B45" s="130"/>
      <c r="C45" s="131"/>
      <c r="D45" s="132"/>
      <c r="E45" s="125">
        <f t="shared" si="1"/>
        <v>14360</v>
      </c>
      <c r="F45" s="182"/>
      <c r="G45" s="182"/>
      <c r="H45" s="231"/>
    </row>
    <row r="46" spans="1:8" ht="15" customHeight="1">
      <c r="A46" s="230"/>
      <c r="B46" s="130"/>
      <c r="C46" s="131"/>
      <c r="D46" s="132"/>
      <c r="E46" s="125">
        <f t="shared" si="1"/>
        <v>14360</v>
      </c>
      <c r="F46" s="182"/>
      <c r="G46" s="182"/>
      <c r="H46" s="231"/>
    </row>
    <row r="47" spans="1:8" ht="15" customHeight="1">
      <c r="A47" s="230"/>
      <c r="B47" s="130"/>
      <c r="C47" s="131"/>
      <c r="D47" s="132"/>
      <c r="E47" s="125">
        <f t="shared" si="1"/>
        <v>14360</v>
      </c>
      <c r="F47" s="182"/>
      <c r="G47" s="182"/>
      <c r="H47" s="231"/>
    </row>
    <row r="48" spans="1:8" ht="15" customHeight="1">
      <c r="A48" s="230"/>
      <c r="B48" s="130"/>
      <c r="C48" s="131"/>
      <c r="D48" s="132"/>
      <c r="E48" s="125">
        <f t="shared" si="1"/>
        <v>14360</v>
      </c>
      <c r="F48" s="182"/>
      <c r="G48" s="182"/>
      <c r="H48" s="231"/>
    </row>
    <row r="49" spans="1:8" ht="15" customHeight="1">
      <c r="A49" s="230"/>
      <c r="B49" s="130"/>
      <c r="C49" s="131"/>
      <c r="D49" s="132"/>
      <c r="E49" s="125">
        <f t="shared" si="1"/>
        <v>14360</v>
      </c>
      <c r="F49" s="182"/>
      <c r="G49" s="182"/>
      <c r="H49" s="231"/>
    </row>
    <row r="50" spans="1:8" ht="15" customHeight="1">
      <c r="A50" s="230"/>
      <c r="B50" s="130"/>
      <c r="C50" s="131"/>
      <c r="D50" s="132"/>
      <c r="E50" s="125">
        <f t="shared" si="1"/>
        <v>14360</v>
      </c>
      <c r="F50" s="182"/>
      <c r="G50" s="182"/>
      <c r="H50" s="231"/>
    </row>
    <row r="51" spans="1:8" ht="15" customHeight="1">
      <c r="A51" s="230"/>
      <c r="B51" s="130"/>
      <c r="C51" s="131"/>
      <c r="D51" s="132"/>
      <c r="E51" s="125">
        <f t="shared" si="1"/>
        <v>14360</v>
      </c>
      <c r="F51" s="182"/>
      <c r="G51" s="182"/>
      <c r="H51" s="231"/>
    </row>
    <row r="52" spans="1:8" ht="15" customHeight="1">
      <c r="A52" s="230"/>
      <c r="B52" s="130"/>
      <c r="C52" s="131"/>
      <c r="D52" s="132"/>
      <c r="E52" s="125">
        <f t="shared" si="1"/>
        <v>14360</v>
      </c>
      <c r="F52" s="182"/>
      <c r="G52" s="182"/>
      <c r="H52" s="231"/>
    </row>
    <row r="53" spans="1:8" ht="15" customHeight="1">
      <c r="A53" s="230"/>
      <c r="B53" s="130"/>
      <c r="C53" s="131"/>
      <c r="D53" s="132"/>
      <c r="E53" s="125">
        <f t="shared" si="1"/>
        <v>14360</v>
      </c>
      <c r="F53" s="182"/>
      <c r="G53" s="182"/>
      <c r="H53" s="231"/>
    </row>
    <row r="54" spans="1:8" ht="15" customHeight="1">
      <c r="A54" s="230"/>
      <c r="B54" s="130"/>
      <c r="C54" s="131"/>
      <c r="D54" s="132"/>
      <c r="E54" s="125">
        <f t="shared" si="1"/>
        <v>14360</v>
      </c>
      <c r="F54" s="182"/>
      <c r="G54" s="182"/>
      <c r="H54" s="231"/>
    </row>
    <row r="55" spans="1:8" ht="15" customHeight="1">
      <c r="A55" s="230"/>
      <c r="B55" s="130"/>
      <c r="C55" s="131"/>
      <c r="D55" s="132"/>
      <c r="E55" s="125">
        <f t="shared" si="1"/>
        <v>14360</v>
      </c>
      <c r="F55" s="182"/>
      <c r="G55" s="182"/>
      <c r="H55" s="231"/>
    </row>
    <row r="56" spans="1:8" ht="15" customHeight="1">
      <c r="A56" s="230"/>
      <c r="B56" s="130"/>
      <c r="C56" s="131"/>
      <c r="D56" s="132"/>
      <c r="E56" s="125">
        <f t="shared" si="1"/>
        <v>14360</v>
      </c>
      <c r="F56" s="182"/>
      <c r="G56" s="182"/>
      <c r="H56" s="231"/>
    </row>
    <row r="57" spans="1:8" ht="15" customHeight="1">
      <c r="A57" s="230"/>
      <c r="B57" s="130"/>
      <c r="C57" s="131"/>
      <c r="D57" s="132"/>
      <c r="E57" s="125">
        <f t="shared" si="1"/>
        <v>14360</v>
      </c>
      <c r="F57" s="182"/>
      <c r="G57" s="182"/>
      <c r="H57" s="231"/>
    </row>
    <row r="58" spans="1:8" ht="15" customHeight="1">
      <c r="A58" s="230"/>
      <c r="B58" s="130"/>
      <c r="C58" s="131"/>
      <c r="D58" s="132"/>
      <c r="E58" s="125">
        <f t="shared" si="1"/>
        <v>14360</v>
      </c>
      <c r="F58" s="182"/>
      <c r="G58" s="182"/>
      <c r="H58" s="231"/>
    </row>
    <row r="59" spans="1:8" ht="15" customHeight="1">
      <c r="A59" s="230"/>
      <c r="B59" s="130"/>
      <c r="C59" s="131"/>
      <c r="D59" s="132"/>
      <c r="E59" s="125">
        <f t="shared" si="1"/>
        <v>14360</v>
      </c>
      <c r="F59" s="182"/>
      <c r="G59" s="182"/>
      <c r="H59" s="231"/>
    </row>
    <row r="60" spans="1:8" ht="15" customHeight="1">
      <c r="A60" s="230"/>
      <c r="B60" s="130"/>
      <c r="C60" s="131"/>
      <c r="D60" s="132"/>
      <c r="E60" s="125">
        <f t="shared" si="1"/>
        <v>14360</v>
      </c>
      <c r="F60" s="182"/>
      <c r="G60" s="182"/>
      <c r="H60" s="231"/>
    </row>
    <row r="61" spans="1:8" ht="15" customHeight="1">
      <c r="A61" s="230"/>
      <c r="B61" s="130"/>
      <c r="C61" s="131"/>
      <c r="D61" s="132"/>
      <c r="E61" s="125">
        <f t="shared" si="1"/>
        <v>14360</v>
      </c>
      <c r="F61" s="182"/>
      <c r="G61" s="182"/>
      <c r="H61" s="231"/>
    </row>
    <row r="62" spans="1:8" ht="15" customHeight="1">
      <c r="A62" s="230"/>
      <c r="B62" s="130"/>
      <c r="C62" s="131"/>
      <c r="D62" s="132"/>
      <c r="E62" s="125">
        <f t="shared" si="1"/>
        <v>14360</v>
      </c>
      <c r="F62" s="182"/>
      <c r="G62" s="182"/>
      <c r="H62" s="231"/>
    </row>
    <row r="63" spans="1:8" ht="15" customHeight="1">
      <c r="A63" s="230"/>
      <c r="B63" s="130"/>
      <c r="C63" s="131"/>
      <c r="D63" s="132"/>
      <c r="E63" s="125">
        <f t="shared" si="1"/>
        <v>14360</v>
      </c>
      <c r="F63" s="182"/>
      <c r="G63" s="182"/>
      <c r="H63" s="231"/>
    </row>
    <row r="64" spans="1:8" ht="15" customHeight="1">
      <c r="A64" s="230"/>
      <c r="B64" s="130"/>
      <c r="C64" s="131"/>
      <c r="D64" s="132"/>
      <c r="E64" s="125">
        <f t="shared" si="1"/>
        <v>14360</v>
      </c>
      <c r="F64" s="182"/>
      <c r="G64" s="182"/>
      <c r="H64" s="231"/>
    </row>
    <row r="65" spans="1:8" ht="15" customHeight="1">
      <c r="A65" s="238"/>
      <c r="B65" s="222"/>
      <c r="C65" s="223"/>
      <c r="D65" s="224"/>
      <c r="E65" s="225">
        <f t="shared" si="1"/>
        <v>14360</v>
      </c>
      <c r="F65" s="226"/>
      <c r="G65" s="226"/>
      <c r="H65" s="239"/>
    </row>
    <row r="66" spans="1:8" ht="15" customHeight="1">
      <c r="A66" s="234" t="s">
        <v>164</v>
      </c>
      <c r="B66" s="169"/>
      <c r="C66" s="170"/>
      <c r="D66" s="171"/>
      <c r="E66" s="171">
        <f>E65</f>
        <v>14360</v>
      </c>
      <c r="F66" s="211"/>
      <c r="G66" s="219"/>
      <c r="H66" s="172"/>
    </row>
    <row r="67" spans="4:6" ht="14.25" customHeight="1">
      <c r="D67" s="159"/>
      <c r="E67" s="159"/>
      <c r="F67" s="215"/>
    </row>
    <row r="68" spans="4:6" ht="14.25" customHeight="1">
      <c r="D68" s="159"/>
      <c r="E68" s="159"/>
      <c r="F68" s="215"/>
    </row>
    <row r="69" spans="4:6" ht="14.25" customHeight="1">
      <c r="D69" s="159"/>
      <c r="E69" s="159"/>
      <c r="F69" s="215"/>
    </row>
    <row r="70" spans="4:6" ht="14.25" customHeight="1">
      <c r="D70" s="160"/>
      <c r="E70" s="160"/>
      <c r="F70" s="216"/>
    </row>
    <row r="71" spans="4:6" ht="14.25" customHeight="1">
      <c r="D71" s="160"/>
      <c r="E71" s="160"/>
      <c r="F71" s="216"/>
    </row>
    <row r="72" spans="4:6" ht="14.25" customHeight="1">
      <c r="D72" s="149"/>
      <c r="E72" s="149"/>
      <c r="F72" s="217"/>
    </row>
    <row r="73" spans="4:6" ht="14.25" customHeight="1">
      <c r="D73" s="149"/>
      <c r="E73" s="149"/>
      <c r="F73" s="217"/>
    </row>
    <row r="74" spans="4:7" ht="14.25" customHeight="1">
      <c r="D74" s="149"/>
      <c r="E74" s="149"/>
      <c r="F74" s="217"/>
      <c r="G74" s="218"/>
    </row>
    <row r="75" spans="4:6" ht="14.25" customHeight="1">
      <c r="D75" s="149"/>
      <c r="E75" s="149"/>
      <c r="F75" s="217"/>
    </row>
    <row r="76" spans="4:6" ht="11.25">
      <c r="D76" s="149"/>
      <c r="E76" s="149"/>
      <c r="F76" s="217"/>
    </row>
    <row r="77" spans="4:6" ht="11.25">
      <c r="D77" s="149"/>
      <c r="E77" s="149"/>
      <c r="F77" s="217"/>
    </row>
    <row r="78" spans="4:6" ht="11.25">
      <c r="D78" s="149"/>
      <c r="E78" s="149"/>
      <c r="F78" s="217"/>
    </row>
    <row r="79" spans="4:6" ht="11.25">
      <c r="D79" s="149"/>
      <c r="E79" s="149"/>
      <c r="F79" s="217"/>
    </row>
    <row r="80" spans="4:6" ht="11.25">
      <c r="D80" s="149"/>
      <c r="E80" s="149"/>
      <c r="F80" s="217"/>
    </row>
    <row r="81" spans="4:6" ht="11.25">
      <c r="D81" s="149"/>
      <c r="E81" s="149"/>
      <c r="F81" s="217"/>
    </row>
    <row r="82" spans="4:6" ht="11.25">
      <c r="D82" s="149"/>
      <c r="E82" s="149"/>
      <c r="F82" s="217"/>
    </row>
    <row r="83" spans="4:6" ht="11.25">
      <c r="D83" s="149"/>
      <c r="E83" s="149"/>
      <c r="F83" s="217"/>
    </row>
    <row r="84" spans="4:6" ht="11.25">
      <c r="D84" s="149"/>
      <c r="E84" s="149"/>
      <c r="F84" s="217"/>
    </row>
    <row r="85" spans="4:7" ht="11.25">
      <c r="D85" s="149"/>
      <c r="E85" s="149"/>
      <c r="F85" s="217"/>
      <c r="G85" s="218"/>
    </row>
    <row r="86" spans="4:6" ht="11.25">
      <c r="D86" s="149"/>
      <c r="E86" s="149"/>
      <c r="F86" s="217"/>
    </row>
    <row r="87" spans="4:6" ht="11.25">
      <c r="D87" s="149"/>
      <c r="E87" s="149"/>
      <c r="F87" s="217"/>
    </row>
    <row r="88" spans="4:7" ht="11.25">
      <c r="D88" s="149"/>
      <c r="E88" s="149"/>
      <c r="F88" s="217"/>
      <c r="G88" s="218"/>
    </row>
    <row r="89" spans="4:6" ht="11.25">
      <c r="D89" s="149"/>
      <c r="E89" s="149"/>
      <c r="F89" s="217"/>
    </row>
    <row r="90" spans="4:6" ht="11.25">
      <c r="D90" s="149"/>
      <c r="E90" s="149"/>
      <c r="F90" s="217"/>
    </row>
    <row r="91" spans="4:6" ht="11.25">
      <c r="D91" s="113"/>
      <c r="E91" s="113"/>
      <c r="F91" s="218"/>
    </row>
    <row r="92" spans="4:6" ht="11.25">
      <c r="D92" s="149"/>
      <c r="E92" s="149"/>
      <c r="F92" s="217"/>
    </row>
  </sheetData>
  <sheetProtection/>
  <mergeCells count="6">
    <mergeCell ref="J3:K3"/>
    <mergeCell ref="J20:K20"/>
    <mergeCell ref="J23:K23"/>
    <mergeCell ref="J39:K39"/>
    <mergeCell ref="J42:K42"/>
    <mergeCell ref="B1:H1"/>
  </mergeCells>
  <dataValidations count="4">
    <dataValidation allowBlank="1" showInputMessage="1" showErrorMessage="1" imeMode="hiragana" sqref="F4:H8 F13:H65"/>
    <dataValidation allowBlank="1" showInputMessage="1" showErrorMessage="1" imeMode="halfAlpha" sqref="B4:D8 B13:D65"/>
    <dataValidation type="list" allowBlank="1" showInputMessage="1" showErrorMessage="1" imeMode="hiragana" sqref="A4:A8">
      <formula1>$K$4:$K$18</formula1>
    </dataValidation>
    <dataValidation type="list" allowBlank="1" showInputMessage="1" showErrorMessage="1" imeMode="hiragana" sqref="A13:A65">
      <formula1>$K$24:$K$37</formula1>
    </dataValidation>
  </dataValidations>
  <printOptions horizontalCentered="1"/>
  <pageMargins left="0.5905511811023623" right="0.1968503937007874" top="0.1968503937007874" bottom="0.1968503937007874" header="0.4330708661417323" footer="0.2362204724409449"/>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E37"/>
  <sheetViews>
    <sheetView zoomScale="110" zoomScaleNormal="110" zoomScalePageLayoutView="0" workbookViewId="0" topLeftCell="A1">
      <selection activeCell="A1" sqref="A1:E1"/>
    </sheetView>
  </sheetViews>
  <sheetFormatPr defaultColWidth="9.00390625" defaultRowHeight="13.5"/>
  <cols>
    <col min="1" max="1" width="2.625" style="246" customWidth="1"/>
    <col min="2" max="2" width="15.625" style="256" customWidth="1"/>
    <col min="3" max="3" width="28.625" style="259" customWidth="1"/>
    <col min="4" max="4" width="30.625" style="256" customWidth="1"/>
    <col min="5" max="5" width="18.625" style="256" customWidth="1"/>
    <col min="6" max="7" width="9.00390625" style="256" customWidth="1"/>
    <col min="8" max="8" width="8.875" style="256" customWidth="1"/>
    <col min="9" max="16384" width="9.00390625" style="256" customWidth="1"/>
  </cols>
  <sheetData>
    <row r="1" spans="1:5" s="241" customFormat="1" ht="19.5" customHeight="1">
      <c r="A1" s="410" t="s">
        <v>225</v>
      </c>
      <c r="B1" s="410"/>
      <c r="C1" s="410"/>
      <c r="D1" s="410"/>
      <c r="E1" s="410"/>
    </row>
    <row r="2" spans="1:3" s="241" customFormat="1" ht="18.75" customHeight="1">
      <c r="A2" s="242" t="s">
        <v>226</v>
      </c>
      <c r="C2" s="243"/>
    </row>
    <row r="3" spans="1:5" s="246" customFormat="1" ht="15" customHeight="1">
      <c r="A3" s="411" t="s">
        <v>227</v>
      </c>
      <c r="B3" s="412"/>
      <c r="C3" s="244" t="s">
        <v>228</v>
      </c>
      <c r="D3" s="245" t="s">
        <v>229</v>
      </c>
      <c r="E3" s="245" t="s">
        <v>230</v>
      </c>
    </row>
    <row r="4" spans="1:5" s="250" customFormat="1" ht="34.5" customHeight="1">
      <c r="A4" s="247" t="s">
        <v>89</v>
      </c>
      <c r="B4" s="248" t="s">
        <v>90</v>
      </c>
      <c r="C4" s="249" t="s">
        <v>231</v>
      </c>
      <c r="D4" s="249"/>
      <c r="E4" s="249"/>
    </row>
    <row r="5" spans="1:5" s="250" customFormat="1" ht="34.5" customHeight="1">
      <c r="A5" s="247" t="s">
        <v>93</v>
      </c>
      <c r="B5" s="248" t="s">
        <v>331</v>
      </c>
      <c r="C5" s="249" t="s">
        <v>232</v>
      </c>
      <c r="D5" s="249"/>
      <c r="E5" s="249"/>
    </row>
    <row r="6" spans="1:5" s="250" customFormat="1" ht="34.5" customHeight="1">
      <c r="A6" s="247" t="s">
        <v>95</v>
      </c>
      <c r="B6" s="248" t="s">
        <v>96</v>
      </c>
      <c r="C6" s="249" t="s">
        <v>233</v>
      </c>
      <c r="D6" s="249"/>
      <c r="E6" s="249"/>
    </row>
    <row r="7" spans="1:5" s="250" customFormat="1" ht="34.5" customHeight="1">
      <c r="A7" s="247" t="s">
        <v>97</v>
      </c>
      <c r="B7" s="248" t="s">
        <v>98</v>
      </c>
      <c r="C7" s="249" t="s">
        <v>234</v>
      </c>
      <c r="D7" s="249"/>
      <c r="E7" s="249"/>
    </row>
    <row r="8" spans="1:5" s="250" customFormat="1" ht="34.5" customHeight="1">
      <c r="A8" s="247" t="s">
        <v>101</v>
      </c>
      <c r="B8" s="248" t="s">
        <v>102</v>
      </c>
      <c r="C8" s="249" t="s">
        <v>235</v>
      </c>
      <c r="D8" s="249"/>
      <c r="E8" s="249"/>
    </row>
    <row r="9" spans="1:5" s="250" customFormat="1" ht="34.5" customHeight="1">
      <c r="A9" s="247" t="s">
        <v>104</v>
      </c>
      <c r="B9" s="248" t="s">
        <v>105</v>
      </c>
      <c r="C9" s="249" t="s">
        <v>236</v>
      </c>
      <c r="D9" s="249"/>
      <c r="E9" s="249"/>
    </row>
    <row r="10" spans="1:5" s="250" customFormat="1" ht="34.5" customHeight="1">
      <c r="A10" s="247" t="s">
        <v>106</v>
      </c>
      <c r="B10" s="248" t="s">
        <v>107</v>
      </c>
      <c r="C10" s="249" t="s">
        <v>237</v>
      </c>
      <c r="D10" s="249"/>
      <c r="E10" s="249"/>
    </row>
    <row r="11" spans="1:5" s="250" customFormat="1" ht="34.5" customHeight="1">
      <c r="A11" s="247" t="s">
        <v>110</v>
      </c>
      <c r="B11" s="248" t="s">
        <v>111</v>
      </c>
      <c r="C11" s="251" t="s">
        <v>238</v>
      </c>
      <c r="D11" s="249"/>
      <c r="E11" s="249" t="s">
        <v>239</v>
      </c>
    </row>
    <row r="12" spans="1:5" s="250" customFormat="1" ht="34.5" customHeight="1">
      <c r="A12" s="247" t="s">
        <v>112</v>
      </c>
      <c r="B12" s="248" t="s">
        <v>27</v>
      </c>
      <c r="C12" s="252" t="s">
        <v>240</v>
      </c>
      <c r="D12" s="252"/>
      <c r="E12" s="252"/>
    </row>
    <row r="13" spans="1:5" s="250" customFormat="1" ht="34.5" customHeight="1">
      <c r="A13" s="247" t="s">
        <v>114</v>
      </c>
      <c r="B13" s="248" t="s">
        <v>29</v>
      </c>
      <c r="C13" s="252" t="s">
        <v>241</v>
      </c>
      <c r="D13" s="252"/>
      <c r="E13" s="252"/>
    </row>
    <row r="14" spans="1:5" s="250" customFormat="1" ht="34.5" customHeight="1">
      <c r="A14" s="247" t="s">
        <v>115</v>
      </c>
      <c r="B14" s="248" t="s">
        <v>116</v>
      </c>
      <c r="C14" s="252" t="s">
        <v>242</v>
      </c>
      <c r="D14" s="252"/>
      <c r="E14" s="252" t="s">
        <v>243</v>
      </c>
    </row>
    <row r="15" spans="1:5" s="250" customFormat="1" ht="34.5" customHeight="1">
      <c r="A15" s="247" t="s">
        <v>118</v>
      </c>
      <c r="B15" s="248" t="s">
        <v>119</v>
      </c>
      <c r="C15" s="249"/>
      <c r="D15" s="249"/>
      <c r="E15" s="249"/>
    </row>
    <row r="16" spans="1:5" s="250" customFormat="1" ht="34.5" customHeight="1">
      <c r="A16" s="247" t="s">
        <v>120</v>
      </c>
      <c r="B16" s="248" t="s">
        <v>121</v>
      </c>
      <c r="C16" s="252" t="s">
        <v>244</v>
      </c>
      <c r="D16" s="252"/>
      <c r="E16" s="252"/>
    </row>
    <row r="17" spans="1:5" s="250" customFormat="1" ht="34.5" customHeight="1">
      <c r="A17" s="247" t="s">
        <v>245</v>
      </c>
      <c r="B17" s="248" t="s">
        <v>123</v>
      </c>
      <c r="C17" s="252"/>
      <c r="D17" s="252"/>
      <c r="E17" s="252"/>
    </row>
    <row r="19" spans="1:3" s="241" customFormat="1" ht="18.75" customHeight="1">
      <c r="A19" s="242" t="s">
        <v>246</v>
      </c>
      <c r="C19" s="243"/>
    </row>
    <row r="20" spans="1:5" s="246" customFormat="1" ht="15" customHeight="1">
      <c r="A20" s="411" t="s">
        <v>227</v>
      </c>
      <c r="B20" s="412"/>
      <c r="C20" s="244" t="s">
        <v>228</v>
      </c>
      <c r="D20" s="245" t="s">
        <v>229</v>
      </c>
      <c r="E20" s="245" t="s">
        <v>230</v>
      </c>
    </row>
    <row r="21" spans="1:5" s="253" customFormat="1" ht="90" customHeight="1">
      <c r="A21" s="247" t="s">
        <v>89</v>
      </c>
      <c r="B21" s="248" t="s">
        <v>298</v>
      </c>
      <c r="C21" s="252" t="s">
        <v>279</v>
      </c>
      <c r="D21" s="249" t="s">
        <v>301</v>
      </c>
      <c r="E21" s="252" t="s">
        <v>278</v>
      </c>
    </row>
    <row r="22" spans="1:5" s="253" customFormat="1" ht="139.5" customHeight="1">
      <c r="A22" s="247" t="s">
        <v>93</v>
      </c>
      <c r="B22" s="248" t="s">
        <v>247</v>
      </c>
      <c r="C22" s="252" t="s">
        <v>280</v>
      </c>
      <c r="D22" s="249" t="s">
        <v>302</v>
      </c>
      <c r="E22" s="252" t="s">
        <v>299</v>
      </c>
    </row>
    <row r="23" spans="1:5" s="253" customFormat="1" ht="60" customHeight="1">
      <c r="A23" s="247" t="s">
        <v>95</v>
      </c>
      <c r="B23" s="248" t="s">
        <v>170</v>
      </c>
      <c r="C23" s="252" t="s">
        <v>282</v>
      </c>
      <c r="D23" s="252" t="s">
        <v>289</v>
      </c>
      <c r="E23" s="252" t="s">
        <v>281</v>
      </c>
    </row>
    <row r="24" spans="1:5" s="253" customFormat="1" ht="69.75" customHeight="1">
      <c r="A24" s="247" t="s">
        <v>97</v>
      </c>
      <c r="B24" s="248" t="s">
        <v>248</v>
      </c>
      <c r="C24" s="252" t="s">
        <v>283</v>
      </c>
      <c r="D24" s="252" t="s">
        <v>290</v>
      </c>
      <c r="E24" s="252" t="s">
        <v>249</v>
      </c>
    </row>
    <row r="25" spans="1:5" s="253" customFormat="1" ht="120" customHeight="1">
      <c r="A25" s="247" t="s">
        <v>101</v>
      </c>
      <c r="B25" s="248" t="s">
        <v>250</v>
      </c>
      <c r="C25" s="252" t="s">
        <v>297</v>
      </c>
      <c r="D25" s="252" t="s">
        <v>291</v>
      </c>
      <c r="E25" s="252" t="s">
        <v>251</v>
      </c>
    </row>
    <row r="26" spans="1:5" s="253" customFormat="1" ht="49.5" customHeight="1">
      <c r="A26" s="247" t="s">
        <v>104</v>
      </c>
      <c r="B26" s="248" t="s">
        <v>252</v>
      </c>
      <c r="C26" s="252" t="s">
        <v>284</v>
      </c>
      <c r="D26" s="252" t="s">
        <v>300</v>
      </c>
      <c r="E26" s="252" t="s">
        <v>285</v>
      </c>
    </row>
    <row r="27" spans="1:5" s="253" customFormat="1" ht="39.75" customHeight="1">
      <c r="A27" s="247" t="s">
        <v>106</v>
      </c>
      <c r="B27" s="248" t="s">
        <v>253</v>
      </c>
      <c r="C27" s="252" t="s">
        <v>286</v>
      </c>
      <c r="D27" s="252" t="s">
        <v>292</v>
      </c>
      <c r="E27" s="252" t="s">
        <v>254</v>
      </c>
    </row>
    <row r="28" spans="1:5" s="253" customFormat="1" ht="69.75" customHeight="1">
      <c r="A28" s="247" t="s">
        <v>255</v>
      </c>
      <c r="B28" s="248" t="s">
        <v>256</v>
      </c>
      <c r="C28" s="252" t="s">
        <v>287</v>
      </c>
      <c r="D28" s="249" t="s">
        <v>303</v>
      </c>
      <c r="E28" s="249" t="s">
        <v>304</v>
      </c>
    </row>
    <row r="29" spans="1:5" s="253" customFormat="1" ht="99.75" customHeight="1">
      <c r="A29" s="247" t="s">
        <v>112</v>
      </c>
      <c r="B29" s="248" t="s">
        <v>257</v>
      </c>
      <c r="C29" s="252" t="s">
        <v>288</v>
      </c>
      <c r="D29" s="252" t="s">
        <v>293</v>
      </c>
      <c r="E29" s="252" t="s">
        <v>258</v>
      </c>
    </row>
    <row r="30" spans="1:5" s="253" customFormat="1" ht="49.5" customHeight="1">
      <c r="A30" s="247" t="s">
        <v>114</v>
      </c>
      <c r="B30" s="248" t="s">
        <v>259</v>
      </c>
      <c r="C30" s="252" t="s">
        <v>260</v>
      </c>
      <c r="D30" s="252" t="s">
        <v>261</v>
      </c>
      <c r="E30" s="252"/>
    </row>
    <row r="31" spans="1:5" s="253" customFormat="1" ht="99.75" customHeight="1">
      <c r="A31" s="247" t="s">
        <v>115</v>
      </c>
      <c r="B31" s="248" t="s">
        <v>262</v>
      </c>
      <c r="C31" s="252" t="s">
        <v>263</v>
      </c>
      <c r="D31" s="252" t="s">
        <v>264</v>
      </c>
      <c r="E31" s="252"/>
    </row>
    <row r="32" spans="1:5" s="253" customFormat="1" ht="39.75" customHeight="1">
      <c r="A32" s="247" t="s">
        <v>118</v>
      </c>
      <c r="B32" s="248" t="s">
        <v>265</v>
      </c>
      <c r="C32" s="252" t="s">
        <v>266</v>
      </c>
      <c r="D32" s="252" t="s">
        <v>294</v>
      </c>
      <c r="E32" s="252" t="s">
        <v>267</v>
      </c>
    </row>
    <row r="33" spans="1:5" s="253" customFormat="1" ht="39.75" customHeight="1">
      <c r="A33" s="247" t="s">
        <v>120</v>
      </c>
      <c r="B33" s="248" t="s">
        <v>268</v>
      </c>
      <c r="C33" s="252" t="s">
        <v>269</v>
      </c>
      <c r="D33" s="252" t="s">
        <v>295</v>
      </c>
      <c r="E33" s="252" t="s">
        <v>270</v>
      </c>
    </row>
    <row r="34" spans="1:5" s="253" customFormat="1" ht="39.75" customHeight="1">
      <c r="A34" s="247" t="s">
        <v>271</v>
      </c>
      <c r="B34" s="248" t="s">
        <v>123</v>
      </c>
      <c r="C34" s="252"/>
      <c r="D34" s="252"/>
      <c r="E34" s="252"/>
    </row>
    <row r="35" spans="1:5" ht="12" customHeight="1">
      <c r="A35" s="254" t="s">
        <v>272</v>
      </c>
      <c r="B35" s="254" t="s">
        <v>273</v>
      </c>
      <c r="C35" s="255"/>
      <c r="D35" s="254"/>
      <c r="E35" s="254"/>
    </row>
    <row r="36" spans="1:5" ht="12" customHeight="1">
      <c r="A36" s="257"/>
      <c r="B36" s="254" t="s">
        <v>296</v>
      </c>
      <c r="C36" s="255"/>
      <c r="D36" s="254"/>
      <c r="E36" s="254"/>
    </row>
    <row r="37" spans="1:5" ht="12" customHeight="1">
      <c r="A37" s="258" t="s">
        <v>272</v>
      </c>
      <c r="B37" s="254" t="s">
        <v>274</v>
      </c>
      <c r="C37" s="255"/>
      <c r="D37" s="254"/>
      <c r="E37" s="254"/>
    </row>
  </sheetData>
  <sheetProtection/>
  <mergeCells count="3">
    <mergeCell ref="A1:E1"/>
    <mergeCell ref="A3:B3"/>
    <mergeCell ref="A20:B20"/>
  </mergeCells>
  <printOptions horizontalCentered="1"/>
  <pageMargins left="0.3937007874015748" right="0.3937007874015748" top="0.3937007874015748" bottom="0.3937007874015748" header="0.196850393700787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46"/>
  <sheetViews>
    <sheetView zoomScalePageLayoutView="0" workbookViewId="0" topLeftCell="A1">
      <selection activeCell="C41" sqref="C41"/>
    </sheetView>
  </sheetViews>
  <sheetFormatPr defaultColWidth="8.00390625" defaultRowHeight="13.5"/>
  <cols>
    <col min="1" max="1" width="7.625" style="33" customWidth="1"/>
    <col min="2" max="2" width="20.125" style="33" customWidth="1"/>
    <col min="3" max="3" width="18.875" style="33" customWidth="1"/>
    <col min="4" max="4" width="1.4921875" style="33" customWidth="1"/>
    <col min="5" max="5" width="8.625" style="33" customWidth="1"/>
    <col min="6" max="6" width="9.625" style="33" customWidth="1"/>
    <col min="7" max="7" width="12.625" style="33" customWidth="1"/>
    <col min="8" max="9" width="9.625" style="33" customWidth="1"/>
    <col min="10" max="10" width="1.4921875" style="33" customWidth="1"/>
    <col min="11" max="11" width="2.375" style="33" customWidth="1"/>
    <col min="12" max="12" width="17.125" style="33" bestFit="1" customWidth="1"/>
    <col min="13" max="13" width="10.625" style="33" customWidth="1"/>
    <col min="14" max="14" width="15.625" style="33" customWidth="1"/>
    <col min="15" max="15" width="1.875" style="33" customWidth="1"/>
    <col min="16" max="16384" width="8.00390625" style="33" customWidth="1"/>
  </cols>
  <sheetData>
    <row r="1" spans="1:12" ht="15.75" customHeight="1">
      <c r="A1" s="31" t="s">
        <v>330</v>
      </c>
      <c r="B1" s="32"/>
      <c r="E1" s="164" t="s">
        <v>78</v>
      </c>
      <c r="F1" s="165"/>
      <c r="G1" s="35"/>
      <c r="I1" s="338" t="s">
        <v>19</v>
      </c>
      <c r="J1" s="339"/>
      <c r="K1" s="340"/>
      <c r="L1" s="341"/>
    </row>
    <row r="2" spans="1:14" ht="15.75" customHeight="1">
      <c r="A2" s="32"/>
      <c r="B2" s="292" t="s">
        <v>374</v>
      </c>
      <c r="C2" s="34"/>
      <c r="E2" s="35"/>
      <c r="F2" s="35"/>
      <c r="G2" s="35"/>
      <c r="I2" s="342" t="s">
        <v>20</v>
      </c>
      <c r="J2" s="343"/>
      <c r="K2" s="344"/>
      <c r="L2" s="345"/>
      <c r="M2" s="37" t="s">
        <v>80</v>
      </c>
      <c r="N2" s="38">
        <f>B4</f>
        <v>0</v>
      </c>
    </row>
    <row r="3" ht="6" customHeight="1"/>
    <row r="4" spans="1:14" ht="13.5" customHeight="1">
      <c r="A4" s="39" t="s">
        <v>81</v>
      </c>
      <c r="B4" s="40"/>
      <c r="C4" s="41"/>
      <c r="D4" s="42"/>
      <c r="E4" s="43" t="s">
        <v>82</v>
      </c>
      <c r="F4" s="44" t="s">
        <v>83</v>
      </c>
      <c r="G4" s="44" t="s">
        <v>84</v>
      </c>
      <c r="H4" s="44" t="s">
        <v>85</v>
      </c>
      <c r="I4" s="45" t="s">
        <v>276</v>
      </c>
      <c r="J4" s="46"/>
      <c r="K4" s="346" t="s">
        <v>86</v>
      </c>
      <c r="L4" s="347"/>
      <c r="M4" s="347"/>
      <c r="N4" s="348"/>
    </row>
    <row r="5" spans="1:14" ht="13.5" customHeight="1">
      <c r="A5" s="354" t="s">
        <v>87</v>
      </c>
      <c r="B5" s="47"/>
      <c r="C5" s="48"/>
      <c r="D5" s="42"/>
      <c r="E5" s="354" t="s">
        <v>88</v>
      </c>
      <c r="F5" s="357"/>
      <c r="G5" s="357"/>
      <c r="H5" s="360"/>
      <c r="I5" s="361"/>
      <c r="J5" s="46"/>
      <c r="K5" s="349" t="s">
        <v>22</v>
      </c>
      <c r="L5" s="350"/>
      <c r="M5" s="350"/>
      <c r="N5" s="351"/>
    </row>
    <row r="6" spans="1:14" ht="13.5" customHeight="1">
      <c r="A6" s="355"/>
      <c r="B6" s="49"/>
      <c r="C6" s="50"/>
      <c r="D6" s="42"/>
      <c r="E6" s="355"/>
      <c r="F6" s="358"/>
      <c r="G6" s="358"/>
      <c r="H6" s="358"/>
      <c r="I6" s="362"/>
      <c r="J6" s="46"/>
      <c r="K6" s="352" t="s">
        <v>23</v>
      </c>
      <c r="L6" s="353"/>
      <c r="M6" s="51" t="s">
        <v>24</v>
      </c>
      <c r="N6" s="52" t="s">
        <v>25</v>
      </c>
    </row>
    <row r="7" spans="1:14" ht="13.5" customHeight="1">
      <c r="A7" s="356"/>
      <c r="B7" s="53"/>
      <c r="C7" s="54"/>
      <c r="D7" s="42"/>
      <c r="E7" s="356"/>
      <c r="F7" s="359"/>
      <c r="G7" s="359"/>
      <c r="H7" s="359"/>
      <c r="I7" s="363"/>
      <c r="J7" s="46"/>
      <c r="K7" s="55" t="s">
        <v>89</v>
      </c>
      <c r="L7" s="56" t="s">
        <v>90</v>
      </c>
      <c r="M7" s="57">
        <f>'金銭出納簿（県・地域地区名を記載）'!L4</f>
        <v>0</v>
      </c>
      <c r="N7" s="197"/>
    </row>
    <row r="8" spans="1:14" ht="13.5" customHeight="1">
      <c r="A8" s="364" t="s">
        <v>91</v>
      </c>
      <c r="B8" s="58"/>
      <c r="C8" s="48"/>
      <c r="D8" s="42"/>
      <c r="E8" s="354" t="s">
        <v>92</v>
      </c>
      <c r="F8" s="357"/>
      <c r="G8" s="357"/>
      <c r="H8" s="360"/>
      <c r="I8" s="361"/>
      <c r="J8" s="46"/>
      <c r="K8" s="55" t="s">
        <v>93</v>
      </c>
      <c r="L8" s="56" t="s">
        <v>331</v>
      </c>
      <c r="M8" s="57">
        <f>'金銭出納簿（県・地域地区名を記載）'!L5</f>
        <v>0</v>
      </c>
      <c r="N8" s="197"/>
    </row>
    <row r="9" spans="1:14" ht="13.5" customHeight="1">
      <c r="A9" s="365"/>
      <c r="B9" s="59"/>
      <c r="C9" s="50"/>
      <c r="D9" s="42"/>
      <c r="E9" s="355"/>
      <c r="F9" s="358"/>
      <c r="G9" s="358"/>
      <c r="H9" s="358"/>
      <c r="I9" s="362"/>
      <c r="J9" s="46"/>
      <c r="K9" s="55" t="s">
        <v>95</v>
      </c>
      <c r="L9" s="56" t="s">
        <v>96</v>
      </c>
      <c r="M9" s="57">
        <f>'金銭出納簿（県・地域地区名を記載）'!L6</f>
        <v>0</v>
      </c>
      <c r="N9" s="197"/>
    </row>
    <row r="10" spans="1:14" ht="13.5" customHeight="1">
      <c r="A10" s="366"/>
      <c r="B10" s="53"/>
      <c r="C10" s="54"/>
      <c r="D10" s="42"/>
      <c r="E10" s="356"/>
      <c r="F10" s="359"/>
      <c r="G10" s="359"/>
      <c r="H10" s="359"/>
      <c r="I10" s="363"/>
      <c r="J10" s="46"/>
      <c r="K10" s="55" t="s">
        <v>97</v>
      </c>
      <c r="L10" s="56" t="s">
        <v>98</v>
      </c>
      <c r="M10" s="57">
        <f>'金銭出納簿（県・地域地区名を記載）'!L7</f>
        <v>0</v>
      </c>
      <c r="N10" s="197"/>
    </row>
    <row r="11" spans="1:14" ht="13.5" customHeight="1">
      <c r="A11" s="364" t="s">
        <v>99</v>
      </c>
      <c r="B11" s="58"/>
      <c r="C11" s="48"/>
      <c r="D11" s="42"/>
      <c r="E11" s="354" t="s">
        <v>100</v>
      </c>
      <c r="F11" s="357"/>
      <c r="G11" s="357"/>
      <c r="H11" s="360"/>
      <c r="I11" s="361"/>
      <c r="J11" s="46"/>
      <c r="K11" s="55" t="s">
        <v>101</v>
      </c>
      <c r="L11" s="56" t="s">
        <v>102</v>
      </c>
      <c r="M11" s="57">
        <f>'金銭出納簿（県・地域地区名を記載）'!L8</f>
        <v>0</v>
      </c>
      <c r="N11" s="197"/>
    </row>
    <row r="12" spans="1:14" ht="13.5" customHeight="1">
      <c r="A12" s="365" t="s">
        <v>103</v>
      </c>
      <c r="B12" s="49"/>
      <c r="C12" s="50"/>
      <c r="D12" s="42"/>
      <c r="E12" s="355"/>
      <c r="F12" s="358"/>
      <c r="G12" s="358"/>
      <c r="H12" s="358"/>
      <c r="I12" s="362"/>
      <c r="J12" s="46"/>
      <c r="K12" s="55" t="s">
        <v>104</v>
      </c>
      <c r="L12" s="56" t="s">
        <v>105</v>
      </c>
      <c r="M12" s="57">
        <f>'金銭出納簿（県・地域地区名を記載）'!L9</f>
        <v>0</v>
      </c>
      <c r="N12" s="197"/>
    </row>
    <row r="13" spans="1:14" ht="13.5" customHeight="1">
      <c r="A13" s="366"/>
      <c r="B13" s="53"/>
      <c r="C13" s="54"/>
      <c r="D13" s="42"/>
      <c r="E13" s="356"/>
      <c r="F13" s="359"/>
      <c r="G13" s="359"/>
      <c r="H13" s="359"/>
      <c r="I13" s="363"/>
      <c r="J13" s="46"/>
      <c r="K13" s="55" t="s">
        <v>106</v>
      </c>
      <c r="L13" s="56" t="s">
        <v>107</v>
      </c>
      <c r="M13" s="57">
        <f>'金銭出納簿（県・地域地区名を記載）'!L10</f>
        <v>0</v>
      </c>
      <c r="N13" s="197"/>
    </row>
    <row r="14" spans="1:14" ht="13.5" customHeight="1">
      <c r="A14" s="364" t="s">
        <v>108</v>
      </c>
      <c r="B14" s="58"/>
      <c r="C14" s="48"/>
      <c r="D14" s="42"/>
      <c r="E14" s="354" t="s">
        <v>109</v>
      </c>
      <c r="F14" s="357"/>
      <c r="G14" s="357"/>
      <c r="H14" s="360"/>
      <c r="I14" s="361"/>
      <c r="J14" s="46"/>
      <c r="K14" s="55" t="s">
        <v>110</v>
      </c>
      <c r="L14" s="56" t="s">
        <v>111</v>
      </c>
      <c r="M14" s="57">
        <f>'金銭出納簿（県・地域地区名を記載）'!L11</f>
        <v>0</v>
      </c>
      <c r="N14" s="197"/>
    </row>
    <row r="15" spans="1:14" ht="13.5" customHeight="1">
      <c r="A15" s="385"/>
      <c r="B15" s="60"/>
      <c r="C15" s="50"/>
      <c r="D15" s="42"/>
      <c r="E15" s="355"/>
      <c r="F15" s="358"/>
      <c r="G15" s="358"/>
      <c r="H15" s="358"/>
      <c r="I15" s="362"/>
      <c r="J15" s="46"/>
      <c r="K15" s="55" t="s">
        <v>112</v>
      </c>
      <c r="L15" s="56" t="s">
        <v>27</v>
      </c>
      <c r="M15" s="57">
        <f>'金銭出納簿（県・地域地区名を記載）'!L12</f>
        <v>0</v>
      </c>
      <c r="N15" s="197"/>
    </row>
    <row r="16" spans="1:14" ht="13.5" customHeight="1">
      <c r="A16" s="365" t="s">
        <v>113</v>
      </c>
      <c r="B16" s="49"/>
      <c r="C16" s="50"/>
      <c r="D16" s="42"/>
      <c r="E16" s="356"/>
      <c r="F16" s="359"/>
      <c r="G16" s="359"/>
      <c r="H16" s="359"/>
      <c r="I16" s="363"/>
      <c r="J16" s="46"/>
      <c r="K16" s="55" t="s">
        <v>114</v>
      </c>
      <c r="L16" s="56" t="s">
        <v>29</v>
      </c>
      <c r="M16" s="57">
        <f>'金銭出納簿（県・地域地区名を記載）'!L13</f>
        <v>0</v>
      </c>
      <c r="N16" s="197"/>
    </row>
    <row r="17" spans="1:14" ht="13.5" customHeight="1">
      <c r="A17" s="366"/>
      <c r="B17" s="53"/>
      <c r="C17" s="54"/>
      <c r="D17" s="42"/>
      <c r="E17" s="354"/>
      <c r="F17" s="367"/>
      <c r="G17" s="370"/>
      <c r="H17" s="373"/>
      <c r="I17" s="374"/>
      <c r="J17" s="46"/>
      <c r="K17" s="55" t="s">
        <v>115</v>
      </c>
      <c r="L17" s="56" t="s">
        <v>116</v>
      </c>
      <c r="M17" s="57">
        <f>'金銭出納簿（県・地域地区名を記載）'!L14</f>
        <v>0</v>
      </c>
      <c r="N17" s="197"/>
    </row>
    <row r="18" spans="1:14" ht="13.5" customHeight="1">
      <c r="A18" s="364" t="s">
        <v>117</v>
      </c>
      <c r="B18" s="58"/>
      <c r="C18" s="48"/>
      <c r="D18" s="42"/>
      <c r="E18" s="355"/>
      <c r="F18" s="368"/>
      <c r="G18" s="371"/>
      <c r="H18" s="371"/>
      <c r="I18" s="375"/>
      <c r="J18" s="46"/>
      <c r="K18" s="55" t="s">
        <v>118</v>
      </c>
      <c r="L18" s="56" t="s">
        <v>119</v>
      </c>
      <c r="M18" s="57">
        <f>'金銭出納簿（県・地域地区名を記載）'!L15</f>
        <v>0</v>
      </c>
      <c r="N18" s="197"/>
    </row>
    <row r="19" spans="1:14" ht="13.5" customHeight="1">
      <c r="A19" s="385"/>
      <c r="B19" s="49"/>
      <c r="C19" s="50"/>
      <c r="D19" s="42"/>
      <c r="E19" s="356"/>
      <c r="F19" s="369"/>
      <c r="G19" s="372"/>
      <c r="H19" s="372"/>
      <c r="I19" s="376"/>
      <c r="J19" s="46"/>
      <c r="K19" s="55" t="s">
        <v>120</v>
      </c>
      <c r="L19" s="56" t="s">
        <v>121</v>
      </c>
      <c r="M19" s="57">
        <f>'金銭出納簿（県・地域地区名を記載）'!L16</f>
        <v>0</v>
      </c>
      <c r="N19" s="197"/>
    </row>
    <row r="20" spans="1:14" ht="13.5" customHeight="1">
      <c r="A20" s="386"/>
      <c r="B20" s="53"/>
      <c r="C20" s="54"/>
      <c r="D20" s="42"/>
      <c r="E20" s="377"/>
      <c r="F20" s="379"/>
      <c r="G20" s="379"/>
      <c r="H20" s="379"/>
      <c r="I20" s="382"/>
      <c r="J20" s="46"/>
      <c r="K20" s="55" t="s">
        <v>122</v>
      </c>
      <c r="L20" s="56" t="s">
        <v>123</v>
      </c>
      <c r="M20" s="57">
        <f>'金銭出納簿（県・地域地区名を記載）'!L17</f>
        <v>0</v>
      </c>
      <c r="N20" s="197"/>
    </row>
    <row r="21" spans="1:14" ht="13.5" customHeight="1">
      <c r="A21" s="364" t="s">
        <v>39</v>
      </c>
      <c r="B21" s="58"/>
      <c r="C21" s="48"/>
      <c r="D21" s="42"/>
      <c r="E21" s="365"/>
      <c r="F21" s="380"/>
      <c r="G21" s="380"/>
      <c r="H21" s="380"/>
      <c r="I21" s="383"/>
      <c r="J21" s="46"/>
      <c r="K21" s="55"/>
      <c r="L21" s="56"/>
      <c r="M21" s="57"/>
      <c r="N21" s="197"/>
    </row>
    <row r="22" spans="1:14" ht="13.5" customHeight="1">
      <c r="A22" s="385"/>
      <c r="B22" s="61"/>
      <c r="C22" s="62"/>
      <c r="D22" s="42"/>
      <c r="E22" s="378"/>
      <c r="F22" s="381"/>
      <c r="G22" s="381"/>
      <c r="H22" s="381"/>
      <c r="I22" s="384"/>
      <c r="J22" s="46"/>
      <c r="K22" s="63"/>
      <c r="L22" s="64"/>
      <c r="M22" s="65"/>
      <c r="N22" s="66"/>
    </row>
    <row r="23" spans="1:14" ht="13.5" customHeight="1">
      <c r="A23" s="386"/>
      <c r="B23" s="67"/>
      <c r="C23" s="68"/>
      <c r="D23" s="42"/>
      <c r="E23" s="387" t="s">
        <v>124</v>
      </c>
      <c r="F23" s="388"/>
      <c r="G23" s="388"/>
      <c r="H23" s="388"/>
      <c r="I23" s="389"/>
      <c r="J23" s="46"/>
      <c r="K23" s="346" t="s">
        <v>125</v>
      </c>
      <c r="L23" s="396"/>
      <c r="M23" s="69">
        <f>SUM(M7:M22)</f>
        <v>0</v>
      </c>
      <c r="N23" s="70"/>
    </row>
    <row r="24" spans="1:14" ht="13.5" customHeight="1">
      <c r="A24" s="354" t="s">
        <v>126</v>
      </c>
      <c r="B24" s="399" t="s">
        <v>127</v>
      </c>
      <c r="C24" s="401" t="s">
        <v>128</v>
      </c>
      <c r="D24" s="42"/>
      <c r="E24" s="390"/>
      <c r="F24" s="391"/>
      <c r="G24" s="391"/>
      <c r="H24" s="391"/>
      <c r="I24" s="392"/>
      <c r="J24" s="46"/>
      <c r="K24" s="42"/>
      <c r="L24" s="42"/>
      <c r="M24" s="71"/>
      <c r="N24" s="42"/>
    </row>
    <row r="25" spans="1:14" ht="13.5" customHeight="1">
      <c r="A25" s="397"/>
      <c r="B25" s="380"/>
      <c r="C25" s="383" t="s">
        <v>129</v>
      </c>
      <c r="D25" s="42"/>
      <c r="E25" s="393"/>
      <c r="F25" s="394"/>
      <c r="G25" s="394"/>
      <c r="H25" s="394"/>
      <c r="I25" s="395"/>
      <c r="J25" s="46"/>
      <c r="K25" s="349" t="s">
        <v>130</v>
      </c>
      <c r="L25" s="350"/>
      <c r="M25" s="350"/>
      <c r="N25" s="351"/>
    </row>
    <row r="26" spans="1:14" ht="13.5" customHeight="1">
      <c r="A26" s="397"/>
      <c r="B26" s="400"/>
      <c r="C26" s="402"/>
      <c r="D26" s="42"/>
      <c r="E26" s="335"/>
      <c r="F26" s="336"/>
      <c r="G26" s="336"/>
      <c r="H26" s="336"/>
      <c r="I26" s="337"/>
      <c r="J26" s="46"/>
      <c r="K26" s="352" t="s">
        <v>23</v>
      </c>
      <c r="L26" s="353"/>
      <c r="M26" s="51" t="s">
        <v>24</v>
      </c>
      <c r="N26" s="52" t="s">
        <v>25</v>
      </c>
    </row>
    <row r="27" spans="1:14" ht="13.5" customHeight="1">
      <c r="A27" s="397"/>
      <c r="B27" s="72"/>
      <c r="C27" s="73"/>
      <c r="D27" s="42"/>
      <c r="E27" s="74"/>
      <c r="F27" s="75"/>
      <c r="G27" s="75"/>
      <c r="H27" s="75"/>
      <c r="I27" s="76"/>
      <c r="J27" s="46"/>
      <c r="K27" s="77" t="s">
        <v>89</v>
      </c>
      <c r="L27" s="78" t="s">
        <v>131</v>
      </c>
      <c r="M27" s="57">
        <f>'金銭出納簿（県・地域地区名を記載）'!L24</f>
        <v>0</v>
      </c>
      <c r="N27" s="198"/>
    </row>
    <row r="28" spans="1:14" ht="13.5" customHeight="1">
      <c r="A28" s="397"/>
      <c r="B28" s="79"/>
      <c r="C28" s="80"/>
      <c r="D28" s="42"/>
      <c r="E28" s="74"/>
      <c r="F28" s="75"/>
      <c r="G28" s="75"/>
      <c r="H28" s="75"/>
      <c r="I28" s="76"/>
      <c r="J28" s="46"/>
      <c r="K28" s="77" t="s">
        <v>93</v>
      </c>
      <c r="L28" s="78" t="s">
        <v>132</v>
      </c>
      <c r="M28" s="57">
        <f>'金銭出納簿（県・地域地区名を記載）'!L25</f>
        <v>0</v>
      </c>
      <c r="N28" s="198"/>
    </row>
    <row r="29" spans="1:14" ht="13.5" customHeight="1">
      <c r="A29" s="397"/>
      <c r="B29" s="81"/>
      <c r="C29" s="82"/>
      <c r="D29" s="42"/>
      <c r="E29" s="83"/>
      <c r="F29" s="84"/>
      <c r="G29" s="84"/>
      <c r="H29" s="75"/>
      <c r="I29" s="76"/>
      <c r="J29" s="46"/>
      <c r="K29" s="77" t="s">
        <v>95</v>
      </c>
      <c r="L29" s="78" t="s">
        <v>170</v>
      </c>
      <c r="M29" s="57">
        <f>'金銭出納簿（県・地域地区名を記載）'!L26</f>
        <v>0</v>
      </c>
      <c r="N29" s="198"/>
    </row>
    <row r="30" spans="1:14" ht="13.5" customHeight="1">
      <c r="A30" s="397"/>
      <c r="B30" s="85"/>
      <c r="C30" s="86"/>
      <c r="D30" s="42"/>
      <c r="E30" s="83"/>
      <c r="F30" s="84"/>
      <c r="G30" s="84"/>
      <c r="H30" s="75"/>
      <c r="I30" s="76"/>
      <c r="J30" s="46"/>
      <c r="K30" s="77" t="s">
        <v>97</v>
      </c>
      <c r="L30" s="78" t="s">
        <v>133</v>
      </c>
      <c r="M30" s="57">
        <f>'金銭出納簿（県・地域地区名を記載）'!L27</f>
        <v>0</v>
      </c>
      <c r="N30" s="198"/>
    </row>
    <row r="31" spans="1:14" ht="13.5" customHeight="1">
      <c r="A31" s="397"/>
      <c r="B31" s="87"/>
      <c r="C31" s="80"/>
      <c r="D31" s="42"/>
      <c r="E31" s="83"/>
      <c r="F31" s="84"/>
      <c r="G31" s="84"/>
      <c r="H31" s="75"/>
      <c r="I31" s="76"/>
      <c r="J31" s="46"/>
      <c r="K31" s="77" t="s">
        <v>101</v>
      </c>
      <c r="L31" s="78" t="s">
        <v>134</v>
      </c>
      <c r="M31" s="57">
        <f>'金銭出納簿（県・地域地区名を記載）'!L28</f>
        <v>0</v>
      </c>
      <c r="N31" s="198"/>
    </row>
    <row r="32" spans="1:14" ht="13.5" customHeight="1">
      <c r="A32" s="397"/>
      <c r="B32" s="81"/>
      <c r="C32" s="82"/>
      <c r="D32" s="42"/>
      <c r="E32" s="83"/>
      <c r="F32" s="84"/>
      <c r="G32" s="84"/>
      <c r="H32" s="75"/>
      <c r="I32" s="76"/>
      <c r="J32" s="46"/>
      <c r="K32" s="77" t="s">
        <v>104</v>
      </c>
      <c r="L32" s="78" t="s">
        <v>135</v>
      </c>
      <c r="M32" s="57">
        <f>'金銭出納簿（県・地域地区名を記載）'!L29</f>
        <v>0</v>
      </c>
      <c r="N32" s="199"/>
    </row>
    <row r="33" spans="1:14" ht="13.5" customHeight="1">
      <c r="A33" s="397"/>
      <c r="B33" s="88"/>
      <c r="C33" s="89"/>
      <c r="D33" s="42"/>
      <c r="E33" s="74"/>
      <c r="F33" s="75"/>
      <c r="G33" s="75"/>
      <c r="H33" s="75"/>
      <c r="I33" s="76"/>
      <c r="J33" s="46"/>
      <c r="K33" s="77" t="s">
        <v>106</v>
      </c>
      <c r="L33" s="78" t="s">
        <v>136</v>
      </c>
      <c r="M33" s="57">
        <f>'金銭出納簿（県・地域地区名を記載）'!L30</f>
        <v>0</v>
      </c>
      <c r="N33" s="198"/>
    </row>
    <row r="34" spans="1:14" ht="13.5" customHeight="1">
      <c r="A34" s="397"/>
      <c r="B34" s="90"/>
      <c r="C34" s="91"/>
      <c r="D34" s="42"/>
      <c r="E34" s="74"/>
      <c r="F34" s="75"/>
      <c r="G34" s="75"/>
      <c r="H34" s="75"/>
      <c r="I34" s="76"/>
      <c r="J34" s="46"/>
      <c r="K34" s="77" t="s">
        <v>110</v>
      </c>
      <c r="L34" s="78" t="s">
        <v>137</v>
      </c>
      <c r="M34" s="57">
        <f>'金銭出納簿（県・地域地区名を記載）'!L31</f>
        <v>0</v>
      </c>
      <c r="N34" s="198"/>
    </row>
    <row r="35" spans="1:14" ht="13.5" customHeight="1">
      <c r="A35" s="397"/>
      <c r="B35" s="92"/>
      <c r="C35" s="93"/>
      <c r="D35" s="42"/>
      <c r="E35" s="74"/>
      <c r="F35" s="75"/>
      <c r="G35" s="75"/>
      <c r="H35" s="75"/>
      <c r="I35" s="76"/>
      <c r="J35" s="46"/>
      <c r="K35" s="77" t="s">
        <v>112</v>
      </c>
      <c r="L35" s="78" t="s">
        <v>138</v>
      </c>
      <c r="M35" s="57">
        <f>'金銭出納簿（県・地域地区名を記載）'!L32</f>
        <v>0</v>
      </c>
      <c r="N35" s="198"/>
    </row>
    <row r="36" spans="1:14" ht="13.5" customHeight="1">
      <c r="A36" s="397"/>
      <c r="B36" s="88"/>
      <c r="C36" s="89"/>
      <c r="D36" s="42"/>
      <c r="E36" s="74"/>
      <c r="F36" s="75"/>
      <c r="G36" s="75"/>
      <c r="H36" s="75"/>
      <c r="I36" s="76"/>
      <c r="J36" s="46"/>
      <c r="K36" s="77" t="s">
        <v>114</v>
      </c>
      <c r="L36" s="78" t="s">
        <v>139</v>
      </c>
      <c r="M36" s="57">
        <f>'金銭出納簿（県・地域地区名を記載）'!L33</f>
        <v>0</v>
      </c>
      <c r="N36" s="198"/>
    </row>
    <row r="37" spans="1:14" ht="13.5" customHeight="1">
      <c r="A37" s="397"/>
      <c r="B37" s="90"/>
      <c r="C37" s="91"/>
      <c r="D37" s="42"/>
      <c r="E37" s="74"/>
      <c r="F37" s="75"/>
      <c r="G37" s="75"/>
      <c r="H37" s="75"/>
      <c r="I37" s="76"/>
      <c r="J37" s="46"/>
      <c r="K37" s="77" t="s">
        <v>115</v>
      </c>
      <c r="L37" s="78" t="s">
        <v>140</v>
      </c>
      <c r="M37" s="57">
        <f>'金銭出納簿（県・地域地区名を記載）'!L34</f>
        <v>0</v>
      </c>
      <c r="N37" s="198"/>
    </row>
    <row r="38" spans="1:14" ht="13.5" customHeight="1">
      <c r="A38" s="397"/>
      <c r="B38" s="92"/>
      <c r="C38" s="93"/>
      <c r="D38" s="42"/>
      <c r="E38" s="74"/>
      <c r="F38" s="75"/>
      <c r="G38" s="75"/>
      <c r="H38" s="75"/>
      <c r="I38" s="76"/>
      <c r="J38" s="46"/>
      <c r="K38" s="77" t="s">
        <v>118</v>
      </c>
      <c r="L38" s="78" t="s">
        <v>141</v>
      </c>
      <c r="M38" s="57">
        <f>'金銭出納簿（県・地域地区名を記載）'!L35</f>
        <v>0</v>
      </c>
      <c r="N38" s="198"/>
    </row>
    <row r="39" spans="1:14" ht="13.5" customHeight="1">
      <c r="A39" s="397"/>
      <c r="B39" s="88"/>
      <c r="C39" s="89"/>
      <c r="D39" s="42"/>
      <c r="E39" s="74"/>
      <c r="F39" s="75"/>
      <c r="G39" s="75"/>
      <c r="H39" s="75"/>
      <c r="I39" s="76"/>
      <c r="J39" s="46"/>
      <c r="K39" s="77" t="s">
        <v>120</v>
      </c>
      <c r="L39" s="78" t="s">
        <v>142</v>
      </c>
      <c r="M39" s="57">
        <f>'金銭出納簿（県・地域地区名を記載）'!L36</f>
        <v>0</v>
      </c>
      <c r="N39" s="198"/>
    </row>
    <row r="40" spans="1:14" ht="13.5" customHeight="1">
      <c r="A40" s="397"/>
      <c r="B40" s="90"/>
      <c r="C40" s="91"/>
      <c r="D40" s="42"/>
      <c r="E40" s="74"/>
      <c r="F40" s="75"/>
      <c r="G40" s="75"/>
      <c r="H40" s="75"/>
      <c r="I40" s="76"/>
      <c r="J40" s="46"/>
      <c r="K40" s="77" t="s">
        <v>122</v>
      </c>
      <c r="L40" s="78" t="s">
        <v>123</v>
      </c>
      <c r="M40" s="57">
        <f>'金銭出納簿（県・地域地区名を記載）'!L37</f>
        <v>0</v>
      </c>
      <c r="N40" s="198"/>
    </row>
    <row r="41" spans="1:14" ht="13.5" customHeight="1">
      <c r="A41" s="397"/>
      <c r="B41" s="92"/>
      <c r="C41" s="93"/>
      <c r="D41" s="42"/>
      <c r="E41" s="74"/>
      <c r="F41" s="75"/>
      <c r="G41" s="75"/>
      <c r="H41" s="75"/>
      <c r="I41" s="76"/>
      <c r="J41" s="46"/>
      <c r="K41" s="94"/>
      <c r="L41" s="95"/>
      <c r="M41" s="65"/>
      <c r="N41" s="96"/>
    </row>
    <row r="42" spans="1:14" ht="13.5" customHeight="1">
      <c r="A42" s="397"/>
      <c r="B42" s="88"/>
      <c r="C42" s="89"/>
      <c r="D42" s="42"/>
      <c r="E42" s="74"/>
      <c r="F42" s="75"/>
      <c r="G42" s="75"/>
      <c r="H42" s="75"/>
      <c r="I42" s="76"/>
      <c r="J42" s="46"/>
      <c r="K42" s="346" t="s">
        <v>143</v>
      </c>
      <c r="L42" s="396"/>
      <c r="M42" s="69">
        <f>SUM(M27:M41)</f>
        <v>0</v>
      </c>
      <c r="N42" s="97"/>
    </row>
    <row r="43" spans="1:14" ht="13.5" customHeight="1">
      <c r="A43" s="397"/>
      <c r="B43" s="90"/>
      <c r="C43" s="91"/>
      <c r="D43" s="42"/>
      <c r="E43" s="74"/>
      <c r="F43" s="98"/>
      <c r="G43" s="75"/>
      <c r="H43" s="75"/>
      <c r="I43" s="76"/>
      <c r="J43" s="46"/>
      <c r="K43" s="99"/>
      <c r="L43" s="99"/>
      <c r="M43" s="100"/>
      <c r="N43" s="101"/>
    </row>
    <row r="44" spans="1:14" ht="13.5" customHeight="1">
      <c r="A44" s="398"/>
      <c r="B44" s="102"/>
      <c r="C44" s="103"/>
      <c r="D44" s="42"/>
      <c r="E44" s="104"/>
      <c r="F44" s="105"/>
      <c r="G44" s="106"/>
      <c r="H44" s="106"/>
      <c r="I44" s="107"/>
      <c r="J44" s="46"/>
      <c r="K44" s="346" t="s">
        <v>144</v>
      </c>
      <c r="L44" s="396"/>
      <c r="M44" s="108">
        <f>M23-M42</f>
        <v>0</v>
      </c>
      <c r="N44" s="109"/>
    </row>
    <row r="45" spans="10:13" ht="12.75" customHeight="1">
      <c r="J45" s="46"/>
      <c r="M45" s="110"/>
    </row>
    <row r="46" ht="12.75" customHeight="1">
      <c r="J46" s="46"/>
    </row>
    <row r="47" ht="12" customHeight="1"/>
    <row r="49" ht="13.5" customHeight="1"/>
  </sheetData>
  <sheetProtection/>
  <mergeCells count="53">
    <mergeCell ref="A14:A17"/>
    <mergeCell ref="K23:L23"/>
    <mergeCell ref="A24:A44"/>
    <mergeCell ref="B24:B26"/>
    <mergeCell ref="C24:C26"/>
    <mergeCell ref="K25:N25"/>
    <mergeCell ref="K26:L26"/>
    <mergeCell ref="K42:L42"/>
    <mergeCell ref="K44:L44"/>
    <mergeCell ref="A18:A20"/>
    <mergeCell ref="E20:E22"/>
    <mergeCell ref="F20:F22"/>
    <mergeCell ref="G20:G22"/>
    <mergeCell ref="H20:H22"/>
    <mergeCell ref="I20:I22"/>
    <mergeCell ref="A21:A23"/>
    <mergeCell ref="E23:I25"/>
    <mergeCell ref="G14:G16"/>
    <mergeCell ref="H14:H16"/>
    <mergeCell ref="I14:I16"/>
    <mergeCell ref="E17:E19"/>
    <mergeCell ref="F17:F19"/>
    <mergeCell ref="G17:G19"/>
    <mergeCell ref="H17:H19"/>
    <mergeCell ref="I17:I19"/>
    <mergeCell ref="A11:A13"/>
    <mergeCell ref="E11:E13"/>
    <mergeCell ref="F11:F13"/>
    <mergeCell ref="G11:G13"/>
    <mergeCell ref="H11:H13"/>
    <mergeCell ref="I11:I13"/>
    <mergeCell ref="A8:A10"/>
    <mergeCell ref="E8:E10"/>
    <mergeCell ref="F8:F10"/>
    <mergeCell ref="G8:G10"/>
    <mergeCell ref="H8:H10"/>
    <mergeCell ref="I8:I10"/>
    <mergeCell ref="A5:A7"/>
    <mergeCell ref="E5:E7"/>
    <mergeCell ref="F5:F7"/>
    <mergeCell ref="G5:G7"/>
    <mergeCell ref="H5:H7"/>
    <mergeCell ref="I5:I7"/>
    <mergeCell ref="E26:I26"/>
    <mergeCell ref="I1:J1"/>
    <mergeCell ref="K1:L1"/>
    <mergeCell ref="I2:J2"/>
    <mergeCell ref="K2:L2"/>
    <mergeCell ref="K4:N4"/>
    <mergeCell ref="K5:N5"/>
    <mergeCell ref="K6:L6"/>
    <mergeCell ref="E14:E16"/>
    <mergeCell ref="F14:F16"/>
  </mergeCells>
  <printOptions horizontalCentered="1"/>
  <pageMargins left="0.1968503937007874" right="0.1968503937007874" top="0.5905511811023623" bottom="0.1968503937007874" header="0.15748031496062992" footer="0.1574803149606299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T113"/>
  <sheetViews>
    <sheetView view="pageBreakPreview" zoomScaleSheetLayoutView="100" zoomScalePageLayoutView="0" workbookViewId="0" topLeftCell="A1">
      <selection activeCell="G13" sqref="G13"/>
    </sheetView>
  </sheetViews>
  <sheetFormatPr defaultColWidth="9.00390625" defaultRowHeight="13.5"/>
  <cols>
    <col min="1" max="1" width="12.75390625" style="206" customWidth="1"/>
    <col min="2" max="3" width="3.125" style="112" customWidth="1"/>
    <col min="4" max="5" width="7.75390625" style="111" customWidth="1"/>
    <col min="6" max="6" width="14.625" style="206" customWidth="1"/>
    <col min="7" max="7" width="25.75390625" style="206" customWidth="1"/>
    <col min="8" max="8" width="4.625" style="113" customWidth="1"/>
    <col min="9" max="9" width="1.12109375" style="111" customWidth="1"/>
    <col min="10" max="10" width="2.625" style="113" customWidth="1"/>
    <col min="11" max="11" width="15.625" style="111" customWidth="1"/>
    <col min="12" max="12" width="9.00390625" style="111" customWidth="1"/>
    <col min="13" max="13" width="12.75390625" style="111" customWidth="1"/>
    <col min="14" max="15" width="3.125" style="111" customWidth="1"/>
    <col min="16" max="17" width="7.75390625" style="111" customWidth="1"/>
    <col min="18" max="18" width="14.625" style="111" customWidth="1"/>
    <col min="19" max="19" width="25.75390625" style="111" customWidth="1"/>
    <col min="20" max="20" width="4.625" style="111" customWidth="1"/>
    <col min="21" max="16384" width="9.00390625" style="111" customWidth="1"/>
  </cols>
  <sheetData>
    <row r="1" spans="1:12" ht="17.25" customHeight="1">
      <c r="A1" s="202" t="s">
        <v>145</v>
      </c>
      <c r="B1" s="409">
        <f>'報告書(県・地域地区名を記載)'!B5</f>
        <v>0</v>
      </c>
      <c r="C1" s="409"/>
      <c r="D1" s="409"/>
      <c r="E1" s="409"/>
      <c r="F1" s="409"/>
      <c r="G1" s="409"/>
      <c r="H1" s="409"/>
      <c r="K1" s="114" t="s">
        <v>48</v>
      </c>
      <c r="L1" s="115">
        <f>'報告書(県・地域地区名を記載)'!N2</f>
        <v>0</v>
      </c>
    </row>
    <row r="2" spans="1:20" ht="15" customHeight="1">
      <c r="A2" s="203" t="s">
        <v>167</v>
      </c>
      <c r="B2" s="111"/>
      <c r="C2" s="111"/>
      <c r="F2" s="207" t="s">
        <v>146</v>
      </c>
      <c r="H2" s="116" t="s">
        <v>147</v>
      </c>
      <c r="M2" s="203" t="s">
        <v>167</v>
      </c>
      <c r="R2" s="207" t="s">
        <v>146</v>
      </c>
      <c r="S2" s="206"/>
      <c r="T2" s="116" t="s">
        <v>147</v>
      </c>
    </row>
    <row r="3" spans="1:20" s="113" customFormat="1" ht="15" customHeight="1">
      <c r="A3" s="261" t="s">
        <v>52</v>
      </c>
      <c r="B3" s="117" t="s">
        <v>50</v>
      </c>
      <c r="C3" s="118" t="s">
        <v>51</v>
      </c>
      <c r="D3" s="119" t="s">
        <v>174</v>
      </c>
      <c r="E3" s="119" t="s">
        <v>55</v>
      </c>
      <c r="F3" s="213" t="s">
        <v>169</v>
      </c>
      <c r="G3" s="213" t="s">
        <v>166</v>
      </c>
      <c r="H3" s="201" t="s">
        <v>220</v>
      </c>
      <c r="J3" s="403" t="s">
        <v>53</v>
      </c>
      <c r="K3" s="404"/>
      <c r="L3" s="121" t="s">
        <v>24</v>
      </c>
      <c r="M3" s="261" t="s">
        <v>52</v>
      </c>
      <c r="N3" s="117" t="s">
        <v>50</v>
      </c>
      <c r="O3" s="118" t="s">
        <v>51</v>
      </c>
      <c r="P3" s="119" t="s">
        <v>174</v>
      </c>
      <c r="Q3" s="119" t="s">
        <v>55</v>
      </c>
      <c r="R3" s="213" t="s">
        <v>169</v>
      </c>
      <c r="S3" s="213" t="s">
        <v>166</v>
      </c>
      <c r="T3" s="201" t="s">
        <v>375</v>
      </c>
    </row>
    <row r="4" spans="1:20" ht="15" customHeight="1">
      <c r="A4" s="260"/>
      <c r="B4" s="122"/>
      <c r="C4" s="123"/>
      <c r="D4" s="124"/>
      <c r="E4" s="125">
        <f>D4</f>
        <v>0</v>
      </c>
      <c r="F4" s="181"/>
      <c r="G4" s="181"/>
      <c r="H4" s="236"/>
      <c r="J4" s="127" t="s">
        <v>89</v>
      </c>
      <c r="K4" s="128" t="s">
        <v>90</v>
      </c>
      <c r="L4" s="129">
        <f aca="true" t="shared" si="0" ref="L4:L17">SUMIF($A$4:$A$29,K4,$D$4:$D$29)</f>
        <v>0</v>
      </c>
      <c r="M4" s="260" t="s">
        <v>390</v>
      </c>
      <c r="N4" s="122"/>
      <c r="O4" s="123"/>
      <c r="P4" s="124">
        <v>36000</v>
      </c>
      <c r="Q4" s="125">
        <f>P4</f>
        <v>36000</v>
      </c>
      <c r="R4" s="181" t="s">
        <v>391</v>
      </c>
      <c r="S4" s="181" t="s">
        <v>392</v>
      </c>
      <c r="T4" s="236"/>
    </row>
    <row r="5" spans="1:20" ht="15" customHeight="1">
      <c r="A5" s="260"/>
      <c r="B5" s="122"/>
      <c r="C5" s="123"/>
      <c r="D5" s="124"/>
      <c r="E5" s="125">
        <f aca="true" t="shared" si="1" ref="E5:E26">E4+D5</f>
        <v>0</v>
      </c>
      <c r="F5" s="181"/>
      <c r="G5" s="181"/>
      <c r="H5" s="236"/>
      <c r="J5" s="55" t="s">
        <v>93</v>
      </c>
      <c r="K5" s="133" t="s">
        <v>331</v>
      </c>
      <c r="L5" s="134">
        <f t="shared" si="0"/>
        <v>0</v>
      </c>
      <c r="M5" s="260" t="s">
        <v>27</v>
      </c>
      <c r="N5" s="122" t="s">
        <v>180</v>
      </c>
      <c r="O5" s="123" t="s">
        <v>222</v>
      </c>
      <c r="P5" s="124">
        <v>34400</v>
      </c>
      <c r="Q5" s="125">
        <f>Q4+P5</f>
        <v>70400</v>
      </c>
      <c r="R5" s="181" t="s">
        <v>181</v>
      </c>
      <c r="S5" s="182" t="s">
        <v>389</v>
      </c>
      <c r="T5" s="236"/>
    </row>
    <row r="6" spans="1:20" ht="15" customHeight="1">
      <c r="A6" s="260"/>
      <c r="B6" s="122"/>
      <c r="C6" s="123"/>
      <c r="D6" s="124"/>
      <c r="E6" s="125">
        <f t="shared" si="1"/>
        <v>0</v>
      </c>
      <c r="F6" s="181"/>
      <c r="G6" s="181"/>
      <c r="H6" s="236"/>
      <c r="J6" s="55" t="s">
        <v>95</v>
      </c>
      <c r="K6" s="133" t="s">
        <v>96</v>
      </c>
      <c r="L6" s="134">
        <f t="shared" si="0"/>
        <v>0</v>
      </c>
      <c r="M6" s="260" t="s">
        <v>27</v>
      </c>
      <c r="N6" s="122" t="s">
        <v>180</v>
      </c>
      <c r="O6" s="123" t="s">
        <v>222</v>
      </c>
      <c r="P6" s="124">
        <f>500*32</f>
        <v>16000</v>
      </c>
      <c r="Q6" s="125">
        <f>Q5+P6</f>
        <v>86400</v>
      </c>
      <c r="R6" s="181" t="s">
        <v>181</v>
      </c>
      <c r="S6" s="181" t="s">
        <v>395</v>
      </c>
      <c r="T6" s="236"/>
    </row>
    <row r="7" spans="1:20" ht="15" customHeight="1">
      <c r="A7" s="260"/>
      <c r="B7" s="122"/>
      <c r="C7" s="123"/>
      <c r="D7" s="124"/>
      <c r="E7" s="125">
        <f t="shared" si="1"/>
        <v>0</v>
      </c>
      <c r="F7" s="181"/>
      <c r="G7" s="181"/>
      <c r="H7" s="236"/>
      <c r="J7" s="55" t="s">
        <v>97</v>
      </c>
      <c r="K7" s="133" t="s">
        <v>98</v>
      </c>
      <c r="L7" s="134">
        <f t="shared" si="0"/>
        <v>0</v>
      </c>
      <c r="M7" s="260" t="s">
        <v>27</v>
      </c>
      <c r="N7" s="122" t="s">
        <v>393</v>
      </c>
      <c r="O7" s="123" t="s">
        <v>404</v>
      </c>
      <c r="P7" s="124">
        <f>500*32</f>
        <v>16000</v>
      </c>
      <c r="Q7" s="125">
        <f>Q6+P7</f>
        <v>102400</v>
      </c>
      <c r="R7" s="181" t="s">
        <v>181</v>
      </c>
      <c r="S7" s="181" t="s">
        <v>395</v>
      </c>
      <c r="T7" s="236"/>
    </row>
    <row r="8" spans="1:20" ht="15" customHeight="1">
      <c r="A8" s="260"/>
      <c r="B8" s="122"/>
      <c r="C8" s="123"/>
      <c r="D8" s="124"/>
      <c r="E8" s="125">
        <f t="shared" si="1"/>
        <v>0</v>
      </c>
      <c r="F8" s="181"/>
      <c r="G8" s="181"/>
      <c r="H8" s="236"/>
      <c r="J8" s="55" t="s">
        <v>101</v>
      </c>
      <c r="K8" s="133" t="s">
        <v>102</v>
      </c>
      <c r="L8" s="134">
        <f t="shared" si="0"/>
        <v>0</v>
      </c>
      <c r="M8" s="260" t="s">
        <v>27</v>
      </c>
      <c r="N8" s="122" t="s">
        <v>376</v>
      </c>
      <c r="O8" s="123" t="s">
        <v>222</v>
      </c>
      <c r="P8" s="124">
        <f>500*32</f>
        <v>16000</v>
      </c>
      <c r="Q8" s="125">
        <f>Q7+P8</f>
        <v>118400</v>
      </c>
      <c r="R8" s="181" t="s">
        <v>181</v>
      </c>
      <c r="S8" s="181" t="s">
        <v>395</v>
      </c>
      <c r="T8" s="236"/>
    </row>
    <row r="9" spans="1:20" ht="15" customHeight="1">
      <c r="A9" s="260"/>
      <c r="B9" s="122"/>
      <c r="C9" s="123"/>
      <c r="D9" s="124"/>
      <c r="E9" s="125">
        <f t="shared" si="1"/>
        <v>0</v>
      </c>
      <c r="F9" s="181"/>
      <c r="G9" s="181"/>
      <c r="H9" s="236"/>
      <c r="J9" s="55" t="s">
        <v>104</v>
      </c>
      <c r="K9" s="133" t="s">
        <v>105</v>
      </c>
      <c r="L9" s="134">
        <f t="shared" si="0"/>
        <v>0</v>
      </c>
      <c r="M9" s="260" t="s">
        <v>27</v>
      </c>
      <c r="N9" s="122" t="s">
        <v>186</v>
      </c>
      <c r="O9" s="123" t="s">
        <v>222</v>
      </c>
      <c r="P9" s="124">
        <f>500*32</f>
        <v>16000</v>
      </c>
      <c r="Q9" s="125">
        <f>Q8+P9</f>
        <v>134400</v>
      </c>
      <c r="R9" s="181" t="s">
        <v>181</v>
      </c>
      <c r="S9" s="181" t="s">
        <v>395</v>
      </c>
      <c r="T9" s="236"/>
    </row>
    <row r="10" spans="1:20" ht="15" customHeight="1">
      <c r="A10" s="260"/>
      <c r="B10" s="122"/>
      <c r="C10" s="123"/>
      <c r="D10" s="124"/>
      <c r="E10" s="125">
        <f t="shared" si="1"/>
        <v>0</v>
      </c>
      <c r="F10" s="181"/>
      <c r="G10" s="181"/>
      <c r="H10" s="236"/>
      <c r="J10" s="55" t="s">
        <v>106</v>
      </c>
      <c r="K10" s="133" t="s">
        <v>107</v>
      </c>
      <c r="L10" s="134">
        <f t="shared" si="0"/>
        <v>0</v>
      </c>
      <c r="M10" s="260" t="s">
        <v>27</v>
      </c>
      <c r="N10" s="122" t="s">
        <v>189</v>
      </c>
      <c r="O10" s="123" t="s">
        <v>222</v>
      </c>
      <c r="P10" s="124">
        <f aca="true" t="shared" si="2" ref="P10:P17">500*32</f>
        <v>16000</v>
      </c>
      <c r="Q10" s="125">
        <f aca="true" t="shared" si="3" ref="Q10:Q18">Q9+P10</f>
        <v>150400</v>
      </c>
      <c r="R10" s="181" t="s">
        <v>181</v>
      </c>
      <c r="S10" s="181" t="s">
        <v>395</v>
      </c>
      <c r="T10" s="236"/>
    </row>
    <row r="11" spans="1:20" ht="15" customHeight="1">
      <c r="A11" s="260"/>
      <c r="B11" s="122"/>
      <c r="C11" s="123"/>
      <c r="D11" s="124"/>
      <c r="E11" s="125">
        <f t="shared" si="1"/>
        <v>0</v>
      </c>
      <c r="F11" s="181"/>
      <c r="G11" s="181"/>
      <c r="H11" s="236"/>
      <c r="J11" s="55" t="s">
        <v>110</v>
      </c>
      <c r="K11" s="133" t="s">
        <v>111</v>
      </c>
      <c r="L11" s="134">
        <f t="shared" si="0"/>
        <v>0</v>
      </c>
      <c r="M11" s="260" t="s">
        <v>27</v>
      </c>
      <c r="N11" s="122" t="s">
        <v>405</v>
      </c>
      <c r="O11" s="123" t="s">
        <v>222</v>
      </c>
      <c r="P11" s="124">
        <f t="shared" si="2"/>
        <v>16000</v>
      </c>
      <c r="Q11" s="125">
        <f t="shared" si="3"/>
        <v>166400</v>
      </c>
      <c r="R11" s="181" t="s">
        <v>181</v>
      </c>
      <c r="S11" s="181" t="s">
        <v>395</v>
      </c>
      <c r="T11" s="236"/>
    </row>
    <row r="12" spans="1:20" ht="15" customHeight="1">
      <c r="A12" s="260"/>
      <c r="B12" s="122"/>
      <c r="C12" s="123"/>
      <c r="D12" s="124"/>
      <c r="E12" s="125">
        <f t="shared" si="1"/>
        <v>0</v>
      </c>
      <c r="F12" s="181"/>
      <c r="G12" s="181"/>
      <c r="H12" s="236"/>
      <c r="J12" s="55" t="s">
        <v>112</v>
      </c>
      <c r="K12" s="133" t="s">
        <v>27</v>
      </c>
      <c r="L12" s="134">
        <f t="shared" si="0"/>
        <v>0</v>
      </c>
      <c r="M12" s="260" t="s">
        <v>27</v>
      </c>
      <c r="N12" s="122" t="s">
        <v>224</v>
      </c>
      <c r="O12" s="123" t="s">
        <v>222</v>
      </c>
      <c r="P12" s="124">
        <f t="shared" si="2"/>
        <v>16000</v>
      </c>
      <c r="Q12" s="125">
        <f t="shared" si="3"/>
        <v>182400</v>
      </c>
      <c r="R12" s="181" t="s">
        <v>181</v>
      </c>
      <c r="S12" s="181" t="s">
        <v>395</v>
      </c>
      <c r="T12" s="236"/>
    </row>
    <row r="13" spans="1:20" ht="15" customHeight="1">
      <c r="A13" s="260"/>
      <c r="B13" s="122"/>
      <c r="C13" s="123"/>
      <c r="D13" s="124"/>
      <c r="E13" s="125">
        <f t="shared" si="1"/>
        <v>0</v>
      </c>
      <c r="F13" s="181"/>
      <c r="G13" s="181"/>
      <c r="H13" s="236"/>
      <c r="J13" s="55" t="s">
        <v>114</v>
      </c>
      <c r="K13" s="133" t="s">
        <v>29</v>
      </c>
      <c r="L13" s="134">
        <f t="shared" si="0"/>
        <v>0</v>
      </c>
      <c r="M13" s="260" t="s">
        <v>27</v>
      </c>
      <c r="N13" s="122" t="s">
        <v>400</v>
      </c>
      <c r="O13" s="123" t="s">
        <v>222</v>
      </c>
      <c r="P13" s="124">
        <f t="shared" si="2"/>
        <v>16000</v>
      </c>
      <c r="Q13" s="125">
        <f t="shared" si="3"/>
        <v>198400</v>
      </c>
      <c r="R13" s="181" t="s">
        <v>181</v>
      </c>
      <c r="S13" s="181" t="s">
        <v>395</v>
      </c>
      <c r="T13" s="236"/>
    </row>
    <row r="14" spans="1:20" ht="15" customHeight="1">
      <c r="A14" s="260"/>
      <c r="B14" s="122"/>
      <c r="C14" s="123"/>
      <c r="D14" s="124"/>
      <c r="E14" s="125">
        <f t="shared" si="1"/>
        <v>0</v>
      </c>
      <c r="F14" s="181"/>
      <c r="G14" s="181"/>
      <c r="H14" s="236"/>
      <c r="J14" s="55" t="s">
        <v>115</v>
      </c>
      <c r="K14" s="133" t="s">
        <v>116</v>
      </c>
      <c r="L14" s="134">
        <f t="shared" si="0"/>
        <v>0</v>
      </c>
      <c r="M14" s="260" t="s">
        <v>27</v>
      </c>
      <c r="N14" s="122" t="s">
        <v>401</v>
      </c>
      <c r="O14" s="123" t="s">
        <v>222</v>
      </c>
      <c r="P14" s="124">
        <f t="shared" si="2"/>
        <v>16000</v>
      </c>
      <c r="Q14" s="125">
        <f t="shared" si="3"/>
        <v>214400</v>
      </c>
      <c r="R14" s="181" t="s">
        <v>181</v>
      </c>
      <c r="S14" s="181" t="s">
        <v>395</v>
      </c>
      <c r="T14" s="236"/>
    </row>
    <row r="15" spans="1:20" ht="15" customHeight="1">
      <c r="A15" s="260"/>
      <c r="B15" s="122"/>
      <c r="C15" s="123"/>
      <c r="D15" s="124"/>
      <c r="E15" s="125">
        <f t="shared" si="1"/>
        <v>0</v>
      </c>
      <c r="F15" s="181"/>
      <c r="G15" s="181"/>
      <c r="H15" s="236"/>
      <c r="J15" s="55" t="s">
        <v>118</v>
      </c>
      <c r="K15" s="133" t="s">
        <v>119</v>
      </c>
      <c r="L15" s="134">
        <f t="shared" si="0"/>
        <v>0</v>
      </c>
      <c r="M15" s="260" t="s">
        <v>27</v>
      </c>
      <c r="N15" s="122" t="s">
        <v>222</v>
      </c>
      <c r="O15" s="123" t="s">
        <v>222</v>
      </c>
      <c r="P15" s="124">
        <f t="shared" si="2"/>
        <v>16000</v>
      </c>
      <c r="Q15" s="125">
        <f t="shared" si="3"/>
        <v>230400</v>
      </c>
      <c r="R15" s="181" t="s">
        <v>181</v>
      </c>
      <c r="S15" s="181" t="s">
        <v>395</v>
      </c>
      <c r="T15" s="236"/>
    </row>
    <row r="16" spans="1:20" ht="15" customHeight="1">
      <c r="A16" s="260"/>
      <c r="B16" s="122"/>
      <c r="C16" s="123"/>
      <c r="D16" s="124"/>
      <c r="E16" s="125">
        <f t="shared" si="1"/>
        <v>0</v>
      </c>
      <c r="F16" s="181"/>
      <c r="G16" s="181"/>
      <c r="H16" s="236"/>
      <c r="J16" s="55" t="s">
        <v>120</v>
      </c>
      <c r="K16" s="133" t="s">
        <v>121</v>
      </c>
      <c r="L16" s="134">
        <f t="shared" si="0"/>
        <v>0</v>
      </c>
      <c r="M16" s="260" t="s">
        <v>27</v>
      </c>
      <c r="N16" s="122" t="s">
        <v>402</v>
      </c>
      <c r="O16" s="123" t="s">
        <v>222</v>
      </c>
      <c r="P16" s="124">
        <f t="shared" si="2"/>
        <v>16000</v>
      </c>
      <c r="Q16" s="125">
        <f t="shared" si="3"/>
        <v>246400</v>
      </c>
      <c r="R16" s="181" t="s">
        <v>181</v>
      </c>
      <c r="S16" s="181" t="s">
        <v>395</v>
      </c>
      <c r="T16" s="236"/>
    </row>
    <row r="17" spans="1:20" ht="15" customHeight="1">
      <c r="A17" s="260"/>
      <c r="B17" s="122"/>
      <c r="C17" s="123"/>
      <c r="D17" s="124"/>
      <c r="E17" s="125">
        <f t="shared" si="1"/>
        <v>0</v>
      </c>
      <c r="F17" s="181"/>
      <c r="G17" s="181"/>
      <c r="H17" s="236"/>
      <c r="J17" s="55" t="s">
        <v>150</v>
      </c>
      <c r="K17" s="133" t="s">
        <v>151</v>
      </c>
      <c r="L17" s="134">
        <f t="shared" si="0"/>
        <v>0</v>
      </c>
      <c r="M17" s="260" t="s">
        <v>27</v>
      </c>
      <c r="N17" s="122" t="s">
        <v>403</v>
      </c>
      <c r="O17" s="123" t="s">
        <v>222</v>
      </c>
      <c r="P17" s="124">
        <f t="shared" si="2"/>
        <v>16000</v>
      </c>
      <c r="Q17" s="125">
        <f t="shared" si="3"/>
        <v>262400</v>
      </c>
      <c r="R17" s="181" t="s">
        <v>181</v>
      </c>
      <c r="S17" s="181" t="s">
        <v>395</v>
      </c>
      <c r="T17" s="236"/>
    </row>
    <row r="18" spans="1:20" ht="15" customHeight="1">
      <c r="A18" s="260"/>
      <c r="B18" s="122"/>
      <c r="C18" s="123"/>
      <c r="D18" s="124"/>
      <c r="E18" s="125">
        <f t="shared" si="1"/>
        <v>0</v>
      </c>
      <c r="F18" s="181"/>
      <c r="G18" s="181"/>
      <c r="H18" s="236"/>
      <c r="J18" s="135"/>
      <c r="K18" s="136"/>
      <c r="L18" s="137"/>
      <c r="M18" s="260"/>
      <c r="N18" s="122"/>
      <c r="O18" s="123"/>
      <c r="P18" s="124"/>
      <c r="Q18" s="125">
        <f t="shared" si="3"/>
        <v>262400</v>
      </c>
      <c r="R18" s="181"/>
      <c r="S18" s="181"/>
      <c r="T18" s="236"/>
    </row>
    <row r="19" spans="1:20" ht="15" customHeight="1">
      <c r="A19" s="260"/>
      <c r="B19" s="122"/>
      <c r="C19" s="123"/>
      <c r="D19" s="124"/>
      <c r="E19" s="125">
        <f t="shared" si="1"/>
        <v>0</v>
      </c>
      <c r="F19" s="181"/>
      <c r="G19" s="181"/>
      <c r="H19" s="236"/>
      <c r="J19" s="138"/>
      <c r="K19" s="139"/>
      <c r="L19" s="140"/>
      <c r="M19" s="260"/>
      <c r="N19" s="122"/>
      <c r="O19" s="123"/>
      <c r="P19" s="124"/>
      <c r="Q19" s="125">
        <f>Q18+P19</f>
        <v>262400</v>
      </c>
      <c r="R19" s="181"/>
      <c r="S19" s="181"/>
      <c r="T19" s="236"/>
    </row>
    <row r="20" spans="1:12" ht="15" customHeight="1">
      <c r="A20" s="260"/>
      <c r="B20" s="122"/>
      <c r="C20" s="123"/>
      <c r="D20" s="124"/>
      <c r="E20" s="125">
        <f t="shared" si="1"/>
        <v>0</v>
      </c>
      <c r="F20" s="181"/>
      <c r="G20" s="181"/>
      <c r="H20" s="236"/>
      <c r="J20" s="405" t="s">
        <v>153</v>
      </c>
      <c r="K20" s="406"/>
      <c r="L20" s="141">
        <f>SUM(L4:L18)</f>
        <v>0</v>
      </c>
    </row>
    <row r="21" spans="1:20" ht="15" customHeight="1">
      <c r="A21" s="260"/>
      <c r="B21" s="122"/>
      <c r="C21" s="123"/>
      <c r="D21" s="124"/>
      <c r="E21" s="125">
        <f t="shared" si="1"/>
        <v>0</v>
      </c>
      <c r="F21" s="181"/>
      <c r="G21" s="181"/>
      <c r="H21" s="236"/>
      <c r="K21" s="113"/>
      <c r="L21" s="142"/>
      <c r="M21" s="205" t="s">
        <v>168</v>
      </c>
      <c r="N21" s="112"/>
      <c r="O21" s="112"/>
      <c r="R21" s="206"/>
      <c r="S21" s="206"/>
      <c r="T21" s="113"/>
    </row>
    <row r="22" spans="1:20" ht="15" customHeight="1">
      <c r="A22" s="260"/>
      <c r="B22" s="122"/>
      <c r="C22" s="123"/>
      <c r="D22" s="124"/>
      <c r="E22" s="125">
        <f t="shared" si="1"/>
        <v>0</v>
      </c>
      <c r="F22" s="181"/>
      <c r="G22" s="181"/>
      <c r="H22" s="236"/>
      <c r="M22" s="235" t="s">
        <v>52</v>
      </c>
      <c r="N22" s="117" t="s">
        <v>50</v>
      </c>
      <c r="O22" s="118" t="s">
        <v>51</v>
      </c>
      <c r="P22" s="119" t="s">
        <v>173</v>
      </c>
      <c r="Q22" s="119" t="s">
        <v>55</v>
      </c>
      <c r="R22" s="213" t="s">
        <v>165</v>
      </c>
      <c r="S22" s="213" t="s">
        <v>166</v>
      </c>
      <c r="T22" s="201" t="s">
        <v>375</v>
      </c>
    </row>
    <row r="23" spans="1:20" ht="15" customHeight="1">
      <c r="A23" s="260"/>
      <c r="B23" s="122"/>
      <c r="C23" s="123"/>
      <c r="D23" s="124"/>
      <c r="E23" s="125">
        <f t="shared" si="1"/>
        <v>0</v>
      </c>
      <c r="F23" s="181"/>
      <c r="G23" s="181"/>
      <c r="H23" s="236"/>
      <c r="J23" s="403" t="s">
        <v>54</v>
      </c>
      <c r="K23" s="404"/>
      <c r="L23" s="143" t="s">
        <v>24</v>
      </c>
      <c r="M23" s="312" t="s">
        <v>188</v>
      </c>
      <c r="N23" s="122"/>
      <c r="O23" s="123"/>
      <c r="P23" s="132">
        <f>800*43</f>
        <v>34400</v>
      </c>
      <c r="Q23" s="125">
        <f>Q19-P23</f>
        <v>228000</v>
      </c>
      <c r="R23" s="181" t="s">
        <v>377</v>
      </c>
      <c r="S23" s="182" t="s">
        <v>389</v>
      </c>
      <c r="T23" s="231"/>
    </row>
    <row r="24" spans="1:20" ht="15" customHeight="1">
      <c r="A24" s="260"/>
      <c r="B24" s="122"/>
      <c r="C24" s="123"/>
      <c r="D24" s="124"/>
      <c r="E24" s="125">
        <f t="shared" si="1"/>
        <v>0</v>
      </c>
      <c r="F24" s="181"/>
      <c r="G24" s="181"/>
      <c r="H24" s="236"/>
      <c r="J24" s="77" t="s">
        <v>89</v>
      </c>
      <c r="K24" s="144" t="s">
        <v>155</v>
      </c>
      <c r="L24" s="145">
        <f aca="true" t="shared" si="4" ref="L24:L37">SUMIF($A$34:$A$86,K24,$D$34:$D$86)</f>
        <v>0</v>
      </c>
      <c r="M24" s="312" t="s">
        <v>378</v>
      </c>
      <c r="N24" s="122" t="s">
        <v>379</v>
      </c>
      <c r="O24" s="123" t="s">
        <v>380</v>
      </c>
      <c r="P24" s="132">
        <v>1600</v>
      </c>
      <c r="Q24" s="125">
        <f>Q23-P24</f>
        <v>226400</v>
      </c>
      <c r="R24" s="181" t="s">
        <v>381</v>
      </c>
      <c r="S24" s="182" t="s">
        <v>382</v>
      </c>
      <c r="T24" s="231"/>
    </row>
    <row r="25" spans="1:20" ht="15" customHeight="1">
      <c r="A25" s="260"/>
      <c r="B25" s="122"/>
      <c r="C25" s="123"/>
      <c r="D25" s="124"/>
      <c r="E25" s="125">
        <f t="shared" si="1"/>
        <v>0</v>
      </c>
      <c r="F25" s="181"/>
      <c r="G25" s="181"/>
      <c r="H25" s="236"/>
      <c r="J25" s="77" t="s">
        <v>93</v>
      </c>
      <c r="K25" s="144" t="s">
        <v>148</v>
      </c>
      <c r="L25" s="145">
        <f t="shared" si="4"/>
        <v>0</v>
      </c>
      <c r="M25" s="312" t="s">
        <v>378</v>
      </c>
      <c r="N25" s="122" t="s">
        <v>379</v>
      </c>
      <c r="O25" s="123" t="s">
        <v>380</v>
      </c>
      <c r="P25" s="132">
        <v>21920</v>
      </c>
      <c r="Q25" s="125">
        <f aca="true" t="shared" si="5" ref="Q25:Q41">Q24-P25</f>
        <v>204480</v>
      </c>
      <c r="R25" s="181" t="s">
        <v>398</v>
      </c>
      <c r="S25" s="182" t="s">
        <v>397</v>
      </c>
      <c r="T25" s="231"/>
    </row>
    <row r="26" spans="1:20" ht="15" customHeight="1">
      <c r="A26" s="230"/>
      <c r="B26" s="130"/>
      <c r="C26" s="131"/>
      <c r="D26" s="132"/>
      <c r="E26" s="125">
        <f t="shared" si="1"/>
        <v>0</v>
      </c>
      <c r="F26" s="182"/>
      <c r="G26" s="182"/>
      <c r="H26" s="231"/>
      <c r="J26" s="77" t="s">
        <v>95</v>
      </c>
      <c r="K26" s="144" t="s">
        <v>170</v>
      </c>
      <c r="L26" s="145">
        <f t="shared" si="4"/>
        <v>0</v>
      </c>
      <c r="M26" s="312" t="s">
        <v>170</v>
      </c>
      <c r="N26" s="122" t="s">
        <v>180</v>
      </c>
      <c r="O26" s="123" t="s">
        <v>222</v>
      </c>
      <c r="P26" s="132">
        <v>12000</v>
      </c>
      <c r="Q26" s="125">
        <f t="shared" si="5"/>
        <v>192480</v>
      </c>
      <c r="R26" s="182" t="s">
        <v>383</v>
      </c>
      <c r="S26" s="182" t="s">
        <v>396</v>
      </c>
      <c r="T26" s="231"/>
    </row>
    <row r="27" spans="1:20" ht="15" customHeight="1">
      <c r="A27" s="230"/>
      <c r="B27" s="130"/>
      <c r="C27" s="131"/>
      <c r="D27" s="132"/>
      <c r="E27" s="125">
        <f>E26+D27</f>
        <v>0</v>
      </c>
      <c r="F27" s="182"/>
      <c r="G27" s="182"/>
      <c r="H27" s="231"/>
      <c r="J27" s="77" t="s">
        <v>97</v>
      </c>
      <c r="K27" s="144" t="s">
        <v>149</v>
      </c>
      <c r="L27" s="145">
        <f t="shared" si="4"/>
        <v>0</v>
      </c>
      <c r="M27" s="312" t="s">
        <v>170</v>
      </c>
      <c r="N27" s="122" t="s">
        <v>393</v>
      </c>
      <c r="O27" s="123" t="s">
        <v>404</v>
      </c>
      <c r="P27" s="132">
        <v>12000</v>
      </c>
      <c r="Q27" s="125">
        <f t="shared" si="5"/>
        <v>180480</v>
      </c>
      <c r="R27" s="182" t="s">
        <v>383</v>
      </c>
      <c r="S27" s="182" t="s">
        <v>396</v>
      </c>
      <c r="T27" s="231"/>
    </row>
    <row r="28" spans="1:20" ht="15" customHeight="1">
      <c r="A28" s="230"/>
      <c r="B28" s="130"/>
      <c r="C28" s="131"/>
      <c r="D28" s="132"/>
      <c r="E28" s="125">
        <f>E27+D28</f>
        <v>0</v>
      </c>
      <c r="F28" s="182"/>
      <c r="G28" s="182"/>
      <c r="H28" s="231"/>
      <c r="J28" s="77" t="s">
        <v>101</v>
      </c>
      <c r="K28" s="144" t="s">
        <v>156</v>
      </c>
      <c r="L28" s="145">
        <f t="shared" si="4"/>
        <v>0</v>
      </c>
      <c r="M28" s="312" t="s">
        <v>170</v>
      </c>
      <c r="N28" s="122" t="s">
        <v>376</v>
      </c>
      <c r="O28" s="123" t="s">
        <v>222</v>
      </c>
      <c r="P28" s="132">
        <v>12000</v>
      </c>
      <c r="Q28" s="125">
        <f t="shared" si="5"/>
        <v>168480</v>
      </c>
      <c r="R28" s="182" t="s">
        <v>383</v>
      </c>
      <c r="S28" s="182" t="s">
        <v>396</v>
      </c>
      <c r="T28" s="231"/>
    </row>
    <row r="29" spans="1:20" ht="15" customHeight="1">
      <c r="A29" s="230"/>
      <c r="B29" s="130"/>
      <c r="C29" s="131"/>
      <c r="D29" s="132"/>
      <c r="E29" s="125">
        <f>E28+D29</f>
        <v>0</v>
      </c>
      <c r="F29" s="182"/>
      <c r="G29" s="182"/>
      <c r="H29" s="231"/>
      <c r="J29" s="77" t="s">
        <v>104</v>
      </c>
      <c r="K29" s="144" t="s">
        <v>152</v>
      </c>
      <c r="L29" s="145">
        <f t="shared" si="4"/>
        <v>0</v>
      </c>
      <c r="M29" s="312" t="s">
        <v>170</v>
      </c>
      <c r="N29" s="122" t="s">
        <v>186</v>
      </c>
      <c r="O29" s="123" t="s">
        <v>222</v>
      </c>
      <c r="P29" s="132">
        <v>12000</v>
      </c>
      <c r="Q29" s="125">
        <f t="shared" si="5"/>
        <v>156480</v>
      </c>
      <c r="R29" s="182" t="s">
        <v>383</v>
      </c>
      <c r="S29" s="182" t="s">
        <v>396</v>
      </c>
      <c r="T29" s="231"/>
    </row>
    <row r="30" spans="1:20" ht="15" customHeight="1">
      <c r="A30" s="237" t="s">
        <v>164</v>
      </c>
      <c r="B30" s="155"/>
      <c r="C30" s="156"/>
      <c r="D30" s="157"/>
      <c r="E30" s="157">
        <f>E29</f>
        <v>0</v>
      </c>
      <c r="F30" s="214"/>
      <c r="G30" s="220"/>
      <c r="H30" s="158"/>
      <c r="J30" s="77" t="s">
        <v>106</v>
      </c>
      <c r="K30" s="144" t="s">
        <v>157</v>
      </c>
      <c r="L30" s="145">
        <f t="shared" si="4"/>
        <v>0</v>
      </c>
      <c r="M30" s="312" t="s">
        <v>170</v>
      </c>
      <c r="N30" s="122" t="s">
        <v>189</v>
      </c>
      <c r="O30" s="123" t="s">
        <v>222</v>
      </c>
      <c r="P30" s="132">
        <v>12000</v>
      </c>
      <c r="Q30" s="125">
        <f t="shared" si="5"/>
        <v>144480</v>
      </c>
      <c r="R30" s="182" t="s">
        <v>383</v>
      </c>
      <c r="S30" s="182" t="s">
        <v>396</v>
      </c>
      <c r="T30" s="231"/>
    </row>
    <row r="31" spans="1:20" ht="15" customHeight="1">
      <c r="A31" s="204"/>
      <c r="B31" s="161"/>
      <c r="C31" s="161"/>
      <c r="D31" s="162"/>
      <c r="E31" s="162"/>
      <c r="F31" s="212"/>
      <c r="J31" s="77" t="s">
        <v>110</v>
      </c>
      <c r="K31" s="144" t="s">
        <v>158</v>
      </c>
      <c r="L31" s="145">
        <f t="shared" si="4"/>
        <v>0</v>
      </c>
      <c r="M31" s="312" t="s">
        <v>170</v>
      </c>
      <c r="N31" s="122" t="s">
        <v>405</v>
      </c>
      <c r="O31" s="123" t="s">
        <v>222</v>
      </c>
      <c r="P31" s="132">
        <v>12000</v>
      </c>
      <c r="Q31" s="125">
        <f t="shared" si="5"/>
        <v>132480</v>
      </c>
      <c r="R31" s="182" t="s">
        <v>383</v>
      </c>
      <c r="S31" s="182" t="s">
        <v>396</v>
      </c>
      <c r="T31" s="231"/>
    </row>
    <row r="32" spans="1:20" ht="15" customHeight="1">
      <c r="A32" s="205" t="s">
        <v>168</v>
      </c>
      <c r="J32" s="77" t="s">
        <v>112</v>
      </c>
      <c r="K32" s="144" t="s">
        <v>159</v>
      </c>
      <c r="L32" s="145">
        <f t="shared" si="4"/>
        <v>0</v>
      </c>
      <c r="M32" s="312" t="s">
        <v>170</v>
      </c>
      <c r="N32" s="122" t="s">
        <v>224</v>
      </c>
      <c r="O32" s="123" t="s">
        <v>222</v>
      </c>
      <c r="P32" s="132">
        <v>12000</v>
      </c>
      <c r="Q32" s="125">
        <f t="shared" si="5"/>
        <v>120480</v>
      </c>
      <c r="R32" s="182" t="s">
        <v>383</v>
      </c>
      <c r="S32" s="182" t="s">
        <v>396</v>
      </c>
      <c r="T32" s="231"/>
    </row>
    <row r="33" spans="1:20" ht="15" customHeight="1">
      <c r="A33" s="235" t="s">
        <v>52</v>
      </c>
      <c r="B33" s="117" t="s">
        <v>50</v>
      </c>
      <c r="C33" s="118" t="s">
        <v>51</v>
      </c>
      <c r="D33" s="119" t="s">
        <v>173</v>
      </c>
      <c r="E33" s="119" t="s">
        <v>55</v>
      </c>
      <c r="F33" s="213" t="s">
        <v>165</v>
      </c>
      <c r="G33" s="213" t="s">
        <v>166</v>
      </c>
      <c r="H33" s="201" t="s">
        <v>220</v>
      </c>
      <c r="J33" s="77" t="s">
        <v>114</v>
      </c>
      <c r="K33" s="144" t="s">
        <v>160</v>
      </c>
      <c r="L33" s="145">
        <f t="shared" si="4"/>
        <v>0</v>
      </c>
      <c r="M33" s="312" t="s">
        <v>170</v>
      </c>
      <c r="N33" s="122" t="s">
        <v>400</v>
      </c>
      <c r="O33" s="123" t="s">
        <v>222</v>
      </c>
      <c r="P33" s="132">
        <v>12000</v>
      </c>
      <c r="Q33" s="125">
        <f t="shared" si="5"/>
        <v>108480</v>
      </c>
      <c r="R33" s="182" t="s">
        <v>383</v>
      </c>
      <c r="S33" s="182" t="s">
        <v>396</v>
      </c>
      <c r="T33" s="231"/>
    </row>
    <row r="34" spans="1:20" ht="15" customHeight="1">
      <c r="A34" s="230"/>
      <c r="B34" s="122"/>
      <c r="C34" s="123"/>
      <c r="D34" s="124"/>
      <c r="E34" s="125">
        <f>E30-D34</f>
        <v>0</v>
      </c>
      <c r="F34" s="181"/>
      <c r="G34" s="181"/>
      <c r="H34" s="236"/>
      <c r="J34" s="77" t="s">
        <v>115</v>
      </c>
      <c r="K34" s="144" t="s">
        <v>161</v>
      </c>
      <c r="L34" s="145">
        <f t="shared" si="4"/>
        <v>0</v>
      </c>
      <c r="M34" s="312" t="s">
        <v>170</v>
      </c>
      <c r="N34" s="122" t="s">
        <v>401</v>
      </c>
      <c r="O34" s="123" t="s">
        <v>222</v>
      </c>
      <c r="P34" s="132">
        <v>12000</v>
      </c>
      <c r="Q34" s="125">
        <f t="shared" si="5"/>
        <v>96480</v>
      </c>
      <c r="R34" s="182" t="s">
        <v>383</v>
      </c>
      <c r="S34" s="182" t="s">
        <v>396</v>
      </c>
      <c r="T34" s="231"/>
    </row>
    <row r="35" spans="1:20" ht="15" customHeight="1">
      <c r="A35" s="230"/>
      <c r="B35" s="130"/>
      <c r="C35" s="131"/>
      <c r="D35" s="132"/>
      <c r="E35" s="125">
        <f>E34-D35</f>
        <v>0</v>
      </c>
      <c r="F35" s="182"/>
      <c r="G35" s="182"/>
      <c r="H35" s="231"/>
      <c r="J35" s="77" t="s">
        <v>118</v>
      </c>
      <c r="K35" s="144" t="s">
        <v>162</v>
      </c>
      <c r="L35" s="145">
        <f t="shared" si="4"/>
        <v>0</v>
      </c>
      <c r="M35" s="312" t="s">
        <v>170</v>
      </c>
      <c r="N35" s="122" t="s">
        <v>222</v>
      </c>
      <c r="O35" s="123" t="s">
        <v>222</v>
      </c>
      <c r="P35" s="132">
        <v>12000</v>
      </c>
      <c r="Q35" s="125">
        <f t="shared" si="5"/>
        <v>84480</v>
      </c>
      <c r="R35" s="182" t="s">
        <v>383</v>
      </c>
      <c r="S35" s="182" t="s">
        <v>396</v>
      </c>
      <c r="T35" s="231"/>
    </row>
    <row r="36" spans="1:20" ht="15" customHeight="1">
      <c r="A36" s="230"/>
      <c r="B36" s="130"/>
      <c r="C36" s="131"/>
      <c r="D36" s="132"/>
      <c r="E36" s="125">
        <f aca="true" t="shared" si="6" ref="E36:E86">E35-D36</f>
        <v>0</v>
      </c>
      <c r="F36" s="182"/>
      <c r="G36" s="182"/>
      <c r="H36" s="231"/>
      <c r="J36" s="77" t="s">
        <v>120</v>
      </c>
      <c r="K36" s="144" t="s">
        <v>154</v>
      </c>
      <c r="L36" s="145">
        <f t="shared" si="4"/>
        <v>0</v>
      </c>
      <c r="M36" s="312" t="s">
        <v>170</v>
      </c>
      <c r="N36" s="122" t="s">
        <v>402</v>
      </c>
      <c r="O36" s="123" t="s">
        <v>222</v>
      </c>
      <c r="P36" s="132">
        <v>12000</v>
      </c>
      <c r="Q36" s="125">
        <f t="shared" si="5"/>
        <v>72480</v>
      </c>
      <c r="R36" s="182" t="s">
        <v>383</v>
      </c>
      <c r="S36" s="182" t="s">
        <v>396</v>
      </c>
      <c r="T36" s="231"/>
    </row>
    <row r="37" spans="1:20" ht="15" customHeight="1">
      <c r="A37" s="230"/>
      <c r="B37" s="130"/>
      <c r="C37" s="131"/>
      <c r="D37" s="132"/>
      <c r="E37" s="125">
        <f t="shared" si="6"/>
        <v>0</v>
      </c>
      <c r="F37" s="182"/>
      <c r="G37" s="182"/>
      <c r="H37" s="231"/>
      <c r="J37" s="146" t="s">
        <v>150</v>
      </c>
      <c r="K37" s="147" t="s">
        <v>123</v>
      </c>
      <c r="L37" s="137">
        <f t="shared" si="4"/>
        <v>0</v>
      </c>
      <c r="M37" s="312" t="s">
        <v>170</v>
      </c>
      <c r="N37" s="122" t="s">
        <v>403</v>
      </c>
      <c r="O37" s="123" t="s">
        <v>222</v>
      </c>
      <c r="P37" s="132">
        <v>12000</v>
      </c>
      <c r="Q37" s="125">
        <f t="shared" si="5"/>
        <v>60480</v>
      </c>
      <c r="R37" s="182" t="s">
        <v>383</v>
      </c>
      <c r="S37" s="182" t="s">
        <v>396</v>
      </c>
      <c r="T37" s="231"/>
    </row>
    <row r="38" spans="1:20" ht="15" customHeight="1">
      <c r="A38" s="230"/>
      <c r="B38" s="130"/>
      <c r="C38" s="131"/>
      <c r="D38" s="132"/>
      <c r="E38" s="125">
        <f t="shared" si="6"/>
        <v>0</v>
      </c>
      <c r="F38" s="182"/>
      <c r="G38" s="182"/>
      <c r="H38" s="231"/>
      <c r="M38" s="312" t="s">
        <v>384</v>
      </c>
      <c r="N38" s="122" t="s">
        <v>403</v>
      </c>
      <c r="O38" s="123" t="s">
        <v>393</v>
      </c>
      <c r="P38" s="132">
        <v>48000</v>
      </c>
      <c r="Q38" s="125">
        <f t="shared" si="5"/>
        <v>12480</v>
      </c>
      <c r="R38" s="182" t="s">
        <v>385</v>
      </c>
      <c r="S38" s="182" t="s">
        <v>406</v>
      </c>
      <c r="T38" s="231"/>
    </row>
    <row r="39" spans="1:20" ht="15" customHeight="1">
      <c r="A39" s="230"/>
      <c r="B39" s="130"/>
      <c r="C39" s="131"/>
      <c r="D39" s="132"/>
      <c r="E39" s="125">
        <f t="shared" si="6"/>
        <v>0</v>
      </c>
      <c r="F39" s="182"/>
      <c r="G39" s="182"/>
      <c r="H39" s="231"/>
      <c r="J39" s="407" t="s">
        <v>163</v>
      </c>
      <c r="K39" s="408"/>
      <c r="L39" s="148">
        <f>SUM(L24:L37)</f>
        <v>0</v>
      </c>
      <c r="M39" s="230" t="s">
        <v>399</v>
      </c>
      <c r="N39" s="122" t="s">
        <v>403</v>
      </c>
      <c r="O39" s="123" t="s">
        <v>393</v>
      </c>
      <c r="P39" s="132">
        <v>12000</v>
      </c>
      <c r="Q39" s="125">
        <f t="shared" si="5"/>
        <v>480</v>
      </c>
      <c r="R39" s="182" t="s">
        <v>408</v>
      </c>
      <c r="S39" s="182" t="s">
        <v>409</v>
      </c>
      <c r="T39" s="231"/>
    </row>
    <row r="40" spans="1:20" ht="15" customHeight="1">
      <c r="A40" s="230"/>
      <c r="B40" s="130"/>
      <c r="C40" s="131"/>
      <c r="D40" s="132"/>
      <c r="E40" s="125">
        <f t="shared" si="6"/>
        <v>0</v>
      </c>
      <c r="F40" s="182"/>
      <c r="G40" s="182"/>
      <c r="H40" s="231"/>
      <c r="J40" s="112"/>
      <c r="K40" s="112"/>
      <c r="L40" s="149"/>
      <c r="M40" s="230" t="s">
        <v>39</v>
      </c>
      <c r="N40" s="130" t="s">
        <v>189</v>
      </c>
      <c r="O40" s="131" t="s">
        <v>394</v>
      </c>
      <c r="P40" s="132">
        <v>480</v>
      </c>
      <c r="Q40" s="125">
        <f t="shared" si="5"/>
        <v>0</v>
      </c>
      <c r="R40" s="182"/>
      <c r="S40" s="182"/>
      <c r="T40" s="231"/>
    </row>
    <row r="41" spans="1:20" ht="15" customHeight="1">
      <c r="A41" s="230"/>
      <c r="B41" s="130"/>
      <c r="C41" s="131"/>
      <c r="D41" s="132"/>
      <c r="E41" s="125">
        <f t="shared" si="6"/>
        <v>0</v>
      </c>
      <c r="F41" s="182"/>
      <c r="G41" s="182"/>
      <c r="H41" s="231"/>
      <c r="K41" s="150"/>
      <c r="M41" s="230"/>
      <c r="N41" s="130"/>
      <c r="O41" s="131"/>
      <c r="P41" s="132"/>
      <c r="Q41" s="125">
        <f t="shared" si="5"/>
        <v>0</v>
      </c>
      <c r="R41" s="182"/>
      <c r="S41" s="182"/>
      <c r="T41" s="231"/>
    </row>
    <row r="42" spans="1:20" ht="15" customHeight="1">
      <c r="A42" s="230"/>
      <c r="B42" s="130"/>
      <c r="C42" s="131"/>
      <c r="D42" s="132"/>
      <c r="E42" s="125">
        <f t="shared" si="6"/>
        <v>0</v>
      </c>
      <c r="F42" s="182"/>
      <c r="G42" s="182"/>
      <c r="H42" s="231"/>
      <c r="J42" s="407" t="s">
        <v>171</v>
      </c>
      <c r="K42" s="408"/>
      <c r="L42" s="148">
        <f>L20-L39</f>
        <v>0</v>
      </c>
      <c r="M42" s="230"/>
      <c r="N42" s="130"/>
      <c r="O42" s="131"/>
      <c r="P42" s="132"/>
      <c r="Q42" s="125">
        <f>Q41-P42</f>
        <v>0</v>
      </c>
      <c r="R42" s="182"/>
      <c r="S42" s="182"/>
      <c r="T42" s="231"/>
    </row>
    <row r="43" spans="1:20" ht="15" customHeight="1">
      <c r="A43" s="230"/>
      <c r="B43" s="130"/>
      <c r="C43" s="131"/>
      <c r="D43" s="132"/>
      <c r="E43" s="125">
        <f t="shared" si="6"/>
        <v>0</v>
      </c>
      <c r="F43" s="182"/>
      <c r="G43" s="182"/>
      <c r="H43" s="231"/>
      <c r="M43" s="230"/>
      <c r="N43" s="130"/>
      <c r="O43" s="131"/>
      <c r="P43" s="132"/>
      <c r="Q43" s="125">
        <f>Q42-P43</f>
        <v>0</v>
      </c>
      <c r="R43" s="182"/>
      <c r="S43" s="182"/>
      <c r="T43" s="240"/>
    </row>
    <row r="44" spans="1:8" ht="15" customHeight="1">
      <c r="A44" s="230"/>
      <c r="B44" s="130"/>
      <c r="C44" s="131"/>
      <c r="D44" s="132"/>
      <c r="E44" s="125">
        <f t="shared" si="6"/>
        <v>0</v>
      </c>
      <c r="F44" s="182"/>
      <c r="G44" s="182"/>
      <c r="H44" s="231"/>
    </row>
    <row r="45" spans="1:8" ht="15" customHeight="1">
      <c r="A45" s="230"/>
      <c r="B45" s="130"/>
      <c r="C45" s="131"/>
      <c r="D45" s="132"/>
      <c r="E45" s="125">
        <f t="shared" si="6"/>
        <v>0</v>
      </c>
      <c r="F45" s="182"/>
      <c r="G45" s="182"/>
      <c r="H45" s="231"/>
    </row>
    <row r="46" spans="1:8" ht="15" customHeight="1">
      <c r="A46" s="230"/>
      <c r="B46" s="130"/>
      <c r="C46" s="131"/>
      <c r="D46" s="132"/>
      <c r="E46" s="125">
        <f t="shared" si="6"/>
        <v>0</v>
      </c>
      <c r="F46" s="182"/>
      <c r="G46" s="182"/>
      <c r="H46" s="231"/>
    </row>
    <row r="47" spans="1:8" ht="15" customHeight="1">
      <c r="A47" s="230"/>
      <c r="B47" s="130"/>
      <c r="C47" s="131"/>
      <c r="D47" s="132"/>
      <c r="E47" s="125">
        <f t="shared" si="6"/>
        <v>0</v>
      </c>
      <c r="F47" s="182"/>
      <c r="G47" s="182"/>
      <c r="H47" s="231"/>
    </row>
    <row r="48" spans="1:8" ht="15" customHeight="1">
      <c r="A48" s="230"/>
      <c r="B48" s="130"/>
      <c r="C48" s="131"/>
      <c r="D48" s="132"/>
      <c r="E48" s="125">
        <f>E47-D48</f>
        <v>0</v>
      </c>
      <c r="F48" s="182"/>
      <c r="G48" s="182"/>
      <c r="H48" s="231"/>
    </row>
    <row r="49" spans="1:8" ht="15" customHeight="1">
      <c r="A49" s="230"/>
      <c r="B49" s="130"/>
      <c r="C49" s="131"/>
      <c r="D49" s="132"/>
      <c r="E49" s="125">
        <f t="shared" si="6"/>
        <v>0</v>
      </c>
      <c r="F49" s="182"/>
      <c r="G49" s="182"/>
      <c r="H49" s="231"/>
    </row>
    <row r="50" spans="1:8" ht="15" customHeight="1">
      <c r="A50" s="230"/>
      <c r="B50" s="130"/>
      <c r="C50" s="131"/>
      <c r="D50" s="132"/>
      <c r="E50" s="125">
        <f t="shared" si="6"/>
        <v>0</v>
      </c>
      <c r="F50" s="182"/>
      <c r="G50" s="182"/>
      <c r="H50" s="231"/>
    </row>
    <row r="51" spans="1:8" ht="15" customHeight="1">
      <c r="A51" s="230"/>
      <c r="B51" s="130"/>
      <c r="C51" s="131"/>
      <c r="D51" s="132"/>
      <c r="E51" s="125">
        <f t="shared" si="6"/>
        <v>0</v>
      </c>
      <c r="F51" s="182"/>
      <c r="G51" s="182"/>
      <c r="H51" s="231"/>
    </row>
    <row r="52" spans="1:8" ht="15" customHeight="1">
      <c r="A52" s="230"/>
      <c r="B52" s="130"/>
      <c r="C52" s="131"/>
      <c r="D52" s="132"/>
      <c r="E52" s="125">
        <f t="shared" si="6"/>
        <v>0</v>
      </c>
      <c r="F52" s="182"/>
      <c r="G52" s="182"/>
      <c r="H52" s="231"/>
    </row>
    <row r="53" spans="1:8" ht="15" customHeight="1">
      <c r="A53" s="230"/>
      <c r="B53" s="130"/>
      <c r="C53" s="131"/>
      <c r="D53" s="132"/>
      <c r="E53" s="125">
        <f t="shared" si="6"/>
        <v>0</v>
      </c>
      <c r="F53" s="182"/>
      <c r="G53" s="182"/>
      <c r="H53" s="231"/>
    </row>
    <row r="54" spans="1:8" ht="15" customHeight="1">
      <c r="A54" s="230"/>
      <c r="B54" s="130"/>
      <c r="C54" s="131"/>
      <c r="D54" s="132"/>
      <c r="E54" s="125">
        <f t="shared" si="6"/>
        <v>0</v>
      </c>
      <c r="F54" s="182"/>
      <c r="G54" s="182"/>
      <c r="H54" s="231"/>
    </row>
    <row r="55" spans="1:8" ht="15" customHeight="1">
      <c r="A55" s="230"/>
      <c r="B55" s="130"/>
      <c r="C55" s="131"/>
      <c r="D55" s="132"/>
      <c r="E55" s="125">
        <f t="shared" si="6"/>
        <v>0</v>
      </c>
      <c r="F55" s="182"/>
      <c r="G55" s="182"/>
      <c r="H55" s="231"/>
    </row>
    <row r="56" spans="1:8" ht="15" customHeight="1">
      <c r="A56" s="230"/>
      <c r="B56" s="130"/>
      <c r="C56" s="131"/>
      <c r="D56" s="132"/>
      <c r="E56" s="125">
        <f t="shared" si="6"/>
        <v>0</v>
      </c>
      <c r="F56" s="182"/>
      <c r="G56" s="182"/>
      <c r="H56" s="231"/>
    </row>
    <row r="57" spans="1:8" ht="15" customHeight="1">
      <c r="A57" s="230"/>
      <c r="B57" s="130"/>
      <c r="C57" s="131"/>
      <c r="D57" s="132"/>
      <c r="E57" s="125">
        <f t="shared" si="6"/>
        <v>0</v>
      </c>
      <c r="F57" s="182"/>
      <c r="G57" s="182"/>
      <c r="H57" s="231"/>
    </row>
    <row r="58" spans="1:8" ht="15" customHeight="1">
      <c r="A58" s="230"/>
      <c r="B58" s="130"/>
      <c r="C58" s="131"/>
      <c r="D58" s="132"/>
      <c r="E58" s="125">
        <f t="shared" si="6"/>
        <v>0</v>
      </c>
      <c r="F58" s="182"/>
      <c r="G58" s="182"/>
      <c r="H58" s="231"/>
    </row>
    <row r="59" spans="1:8" ht="15" customHeight="1">
      <c r="A59" s="230"/>
      <c r="B59" s="130"/>
      <c r="C59" s="131"/>
      <c r="D59" s="132"/>
      <c r="E59" s="125">
        <f t="shared" si="6"/>
        <v>0</v>
      </c>
      <c r="F59" s="182"/>
      <c r="G59" s="182"/>
      <c r="H59" s="231"/>
    </row>
    <row r="60" spans="1:8" ht="15" customHeight="1">
      <c r="A60" s="230"/>
      <c r="B60" s="130"/>
      <c r="C60" s="131"/>
      <c r="D60" s="132"/>
      <c r="E60" s="125">
        <f t="shared" si="6"/>
        <v>0</v>
      </c>
      <c r="F60" s="182"/>
      <c r="G60" s="182"/>
      <c r="H60" s="231"/>
    </row>
    <row r="61" spans="1:8" ht="15" customHeight="1">
      <c r="A61" s="230"/>
      <c r="B61" s="130"/>
      <c r="C61" s="131"/>
      <c r="D61" s="132"/>
      <c r="E61" s="125">
        <f t="shared" si="6"/>
        <v>0</v>
      </c>
      <c r="F61" s="182"/>
      <c r="G61" s="182"/>
      <c r="H61" s="231"/>
    </row>
    <row r="62" spans="1:8" ht="15" customHeight="1">
      <c r="A62" s="230"/>
      <c r="B62" s="130"/>
      <c r="C62" s="131"/>
      <c r="D62" s="132"/>
      <c r="E62" s="125">
        <f t="shared" si="6"/>
        <v>0</v>
      </c>
      <c r="F62" s="182"/>
      <c r="G62" s="182"/>
      <c r="H62" s="231"/>
    </row>
    <row r="63" spans="1:8" ht="15" customHeight="1">
      <c r="A63" s="230"/>
      <c r="B63" s="130"/>
      <c r="C63" s="131"/>
      <c r="D63" s="132"/>
      <c r="E63" s="125">
        <f t="shared" si="6"/>
        <v>0</v>
      </c>
      <c r="F63" s="182"/>
      <c r="G63" s="182"/>
      <c r="H63" s="231"/>
    </row>
    <row r="64" spans="1:8" ht="15" customHeight="1">
      <c r="A64" s="230"/>
      <c r="B64" s="130"/>
      <c r="C64" s="131"/>
      <c r="D64" s="132"/>
      <c r="E64" s="125">
        <f t="shared" si="6"/>
        <v>0</v>
      </c>
      <c r="F64" s="182"/>
      <c r="G64" s="182"/>
      <c r="H64" s="231"/>
    </row>
    <row r="65" spans="1:8" ht="15" customHeight="1">
      <c r="A65" s="230"/>
      <c r="B65" s="130"/>
      <c r="C65" s="131"/>
      <c r="D65" s="132"/>
      <c r="E65" s="125">
        <f t="shared" si="6"/>
        <v>0</v>
      </c>
      <c r="F65" s="182"/>
      <c r="G65" s="182"/>
      <c r="H65" s="231"/>
    </row>
    <row r="66" spans="1:8" ht="15" customHeight="1">
      <c r="A66" s="230"/>
      <c r="B66" s="130"/>
      <c r="C66" s="131"/>
      <c r="D66" s="132"/>
      <c r="E66" s="125">
        <f t="shared" si="6"/>
        <v>0</v>
      </c>
      <c r="F66" s="182"/>
      <c r="G66" s="182"/>
      <c r="H66" s="231"/>
    </row>
    <row r="67" spans="1:8" ht="14.25" customHeight="1">
      <c r="A67" s="230"/>
      <c r="B67" s="130"/>
      <c r="C67" s="131"/>
      <c r="D67" s="132"/>
      <c r="E67" s="125">
        <f t="shared" si="6"/>
        <v>0</v>
      </c>
      <c r="F67" s="182"/>
      <c r="G67" s="182"/>
      <c r="H67" s="231"/>
    </row>
    <row r="68" spans="1:8" ht="14.25" customHeight="1">
      <c r="A68" s="230"/>
      <c r="B68" s="130"/>
      <c r="C68" s="131"/>
      <c r="D68" s="132"/>
      <c r="E68" s="125">
        <f t="shared" si="6"/>
        <v>0</v>
      </c>
      <c r="F68" s="182"/>
      <c r="G68" s="182"/>
      <c r="H68" s="231"/>
    </row>
    <row r="69" spans="1:8" ht="14.25" customHeight="1">
      <c r="A69" s="230"/>
      <c r="B69" s="130"/>
      <c r="C69" s="131"/>
      <c r="D69" s="132"/>
      <c r="E69" s="125">
        <f t="shared" si="6"/>
        <v>0</v>
      </c>
      <c r="F69" s="182"/>
      <c r="G69" s="182"/>
      <c r="H69" s="231"/>
    </row>
    <row r="70" spans="1:8" ht="14.25" customHeight="1">
      <c r="A70" s="230"/>
      <c r="B70" s="130"/>
      <c r="C70" s="131"/>
      <c r="D70" s="132"/>
      <c r="E70" s="125">
        <f t="shared" si="6"/>
        <v>0</v>
      </c>
      <c r="F70" s="182"/>
      <c r="G70" s="182"/>
      <c r="H70" s="231"/>
    </row>
    <row r="71" spans="1:8" ht="14.25" customHeight="1">
      <c r="A71" s="230"/>
      <c r="B71" s="130"/>
      <c r="C71" s="131"/>
      <c r="D71" s="132"/>
      <c r="E71" s="125">
        <f t="shared" si="6"/>
        <v>0</v>
      </c>
      <c r="F71" s="182"/>
      <c r="G71" s="182"/>
      <c r="H71" s="231"/>
    </row>
    <row r="72" spans="1:8" ht="14.25" customHeight="1">
      <c r="A72" s="230"/>
      <c r="B72" s="130"/>
      <c r="C72" s="131"/>
      <c r="D72" s="132"/>
      <c r="E72" s="125">
        <f t="shared" si="6"/>
        <v>0</v>
      </c>
      <c r="F72" s="182"/>
      <c r="G72" s="182"/>
      <c r="H72" s="231"/>
    </row>
    <row r="73" spans="1:8" ht="14.25" customHeight="1">
      <c r="A73" s="230"/>
      <c r="B73" s="130"/>
      <c r="C73" s="131"/>
      <c r="D73" s="132"/>
      <c r="E73" s="125">
        <f t="shared" si="6"/>
        <v>0</v>
      </c>
      <c r="F73" s="182"/>
      <c r="G73" s="182"/>
      <c r="H73" s="231"/>
    </row>
    <row r="74" spans="1:8" ht="14.25" customHeight="1">
      <c r="A74" s="230"/>
      <c r="B74" s="130"/>
      <c r="C74" s="131"/>
      <c r="D74" s="132"/>
      <c r="E74" s="125">
        <f t="shared" si="6"/>
        <v>0</v>
      </c>
      <c r="F74" s="182"/>
      <c r="G74" s="182"/>
      <c r="H74" s="231"/>
    </row>
    <row r="75" spans="1:8" ht="14.25" customHeight="1">
      <c r="A75" s="230"/>
      <c r="B75" s="130"/>
      <c r="C75" s="131"/>
      <c r="D75" s="132"/>
      <c r="E75" s="125">
        <f t="shared" si="6"/>
        <v>0</v>
      </c>
      <c r="F75" s="182"/>
      <c r="G75" s="182"/>
      <c r="H75" s="231"/>
    </row>
    <row r="76" spans="1:8" ht="11.25">
      <c r="A76" s="230"/>
      <c r="B76" s="130"/>
      <c r="C76" s="131"/>
      <c r="D76" s="132"/>
      <c r="E76" s="125">
        <f t="shared" si="6"/>
        <v>0</v>
      </c>
      <c r="F76" s="182"/>
      <c r="G76" s="182"/>
      <c r="H76" s="231"/>
    </row>
    <row r="77" spans="1:8" ht="11.25">
      <c r="A77" s="230"/>
      <c r="B77" s="130"/>
      <c r="C77" s="131"/>
      <c r="D77" s="132"/>
      <c r="E77" s="125">
        <f t="shared" si="6"/>
        <v>0</v>
      </c>
      <c r="F77" s="182"/>
      <c r="G77" s="182"/>
      <c r="H77" s="231"/>
    </row>
    <row r="78" spans="1:8" ht="11.25">
      <c r="A78" s="230"/>
      <c r="B78" s="130"/>
      <c r="C78" s="131"/>
      <c r="D78" s="132"/>
      <c r="E78" s="125">
        <f t="shared" si="6"/>
        <v>0</v>
      </c>
      <c r="F78" s="182"/>
      <c r="G78" s="182"/>
      <c r="H78" s="231"/>
    </row>
    <row r="79" spans="1:8" ht="11.25">
      <c r="A79" s="230"/>
      <c r="B79" s="130"/>
      <c r="C79" s="131"/>
      <c r="D79" s="132"/>
      <c r="E79" s="125">
        <f t="shared" si="6"/>
        <v>0</v>
      </c>
      <c r="F79" s="182"/>
      <c r="G79" s="182"/>
      <c r="H79" s="231"/>
    </row>
    <row r="80" spans="1:8" ht="11.25">
      <c r="A80" s="230"/>
      <c r="B80" s="130"/>
      <c r="C80" s="131"/>
      <c r="D80" s="132"/>
      <c r="E80" s="125">
        <f t="shared" si="6"/>
        <v>0</v>
      </c>
      <c r="F80" s="182"/>
      <c r="G80" s="182"/>
      <c r="H80" s="231"/>
    </row>
    <row r="81" spans="1:8" ht="11.25">
      <c r="A81" s="230"/>
      <c r="B81" s="130"/>
      <c r="C81" s="131"/>
      <c r="D81" s="132"/>
      <c r="E81" s="125">
        <f t="shared" si="6"/>
        <v>0</v>
      </c>
      <c r="F81" s="182"/>
      <c r="G81" s="182"/>
      <c r="H81" s="231"/>
    </row>
    <row r="82" spans="1:8" ht="11.25">
      <c r="A82" s="230"/>
      <c r="B82" s="130"/>
      <c r="C82" s="131"/>
      <c r="D82" s="132"/>
      <c r="E82" s="125">
        <f t="shared" si="6"/>
        <v>0</v>
      </c>
      <c r="F82" s="182"/>
      <c r="G82" s="182"/>
      <c r="H82" s="231"/>
    </row>
    <row r="83" spans="1:8" ht="11.25">
      <c r="A83" s="230"/>
      <c r="B83" s="130"/>
      <c r="C83" s="131"/>
      <c r="D83" s="132"/>
      <c r="E83" s="125">
        <f t="shared" si="6"/>
        <v>0</v>
      </c>
      <c r="F83" s="182"/>
      <c r="G83" s="182"/>
      <c r="H83" s="231"/>
    </row>
    <row r="84" spans="1:8" ht="11.25">
      <c r="A84" s="230"/>
      <c r="B84" s="130"/>
      <c r="C84" s="131"/>
      <c r="D84" s="132"/>
      <c r="E84" s="125">
        <f t="shared" si="6"/>
        <v>0</v>
      </c>
      <c r="F84" s="182"/>
      <c r="G84" s="182"/>
      <c r="H84" s="231"/>
    </row>
    <row r="85" spans="1:8" ht="11.25">
      <c r="A85" s="230"/>
      <c r="B85" s="130"/>
      <c r="C85" s="131"/>
      <c r="D85" s="132"/>
      <c r="E85" s="125">
        <f t="shared" si="6"/>
        <v>0</v>
      </c>
      <c r="F85" s="182"/>
      <c r="G85" s="182"/>
      <c r="H85" s="231"/>
    </row>
    <row r="86" spans="1:8" ht="11.25">
      <c r="A86" s="230"/>
      <c r="B86" s="151"/>
      <c r="C86" s="152"/>
      <c r="D86" s="153"/>
      <c r="E86" s="154">
        <f t="shared" si="6"/>
        <v>0</v>
      </c>
      <c r="F86" s="221"/>
      <c r="G86" s="221"/>
      <c r="H86" s="240"/>
    </row>
    <row r="87" spans="1:8" ht="11.25">
      <c r="A87" s="237" t="s">
        <v>164</v>
      </c>
      <c r="B87" s="155"/>
      <c r="C87" s="156"/>
      <c r="D87" s="157"/>
      <c r="E87" s="157">
        <f>E86</f>
        <v>0</v>
      </c>
      <c r="F87" s="214"/>
      <c r="G87" s="220"/>
      <c r="H87" s="158"/>
    </row>
    <row r="88" spans="4:6" ht="11.25">
      <c r="D88" s="159"/>
      <c r="E88" s="159"/>
      <c r="F88" s="215"/>
    </row>
    <row r="89" spans="4:6" ht="11.25">
      <c r="D89" s="159"/>
      <c r="E89" s="159"/>
      <c r="F89" s="215"/>
    </row>
    <row r="90" spans="4:6" ht="11.25">
      <c r="D90" s="159"/>
      <c r="E90" s="159"/>
      <c r="F90" s="215"/>
    </row>
    <row r="91" spans="4:6" ht="11.25">
      <c r="D91" s="160"/>
      <c r="E91" s="160"/>
      <c r="F91" s="216"/>
    </row>
    <row r="92" spans="4:6" ht="11.25">
      <c r="D92" s="160"/>
      <c r="E92" s="160"/>
      <c r="F92" s="216"/>
    </row>
    <row r="93" spans="4:6" ht="11.25">
      <c r="D93" s="149"/>
      <c r="E93" s="149"/>
      <c r="F93" s="217"/>
    </row>
    <row r="94" spans="4:6" ht="11.25">
      <c r="D94" s="149"/>
      <c r="E94" s="149"/>
      <c r="F94" s="217"/>
    </row>
    <row r="95" spans="4:7" ht="11.25">
      <c r="D95" s="149"/>
      <c r="E95" s="149"/>
      <c r="F95" s="217"/>
      <c r="G95" s="218"/>
    </row>
    <row r="96" spans="4:6" ht="11.25">
      <c r="D96" s="149"/>
      <c r="E96" s="149"/>
      <c r="F96" s="217"/>
    </row>
    <row r="97" spans="4:6" ht="11.25">
      <c r="D97" s="149"/>
      <c r="E97" s="149"/>
      <c r="F97" s="217"/>
    </row>
    <row r="98" spans="4:6" ht="11.25">
      <c r="D98" s="149"/>
      <c r="E98" s="149"/>
      <c r="F98" s="217"/>
    </row>
    <row r="99" spans="4:6" ht="11.25">
      <c r="D99" s="149"/>
      <c r="E99" s="149"/>
      <c r="F99" s="217"/>
    </row>
    <row r="100" spans="4:6" ht="11.25">
      <c r="D100" s="149"/>
      <c r="E100" s="149"/>
      <c r="F100" s="217"/>
    </row>
    <row r="101" spans="4:6" ht="11.25">
      <c r="D101" s="149"/>
      <c r="E101" s="149"/>
      <c r="F101" s="217"/>
    </row>
    <row r="102" spans="4:6" ht="11.25">
      <c r="D102" s="149"/>
      <c r="E102" s="149"/>
      <c r="F102" s="217"/>
    </row>
    <row r="103" spans="4:6" ht="11.25">
      <c r="D103" s="149"/>
      <c r="E103" s="149"/>
      <c r="F103" s="217"/>
    </row>
    <row r="104" spans="4:6" ht="11.25">
      <c r="D104" s="149"/>
      <c r="E104" s="149"/>
      <c r="F104" s="217"/>
    </row>
    <row r="105" spans="4:6" ht="11.25">
      <c r="D105" s="149"/>
      <c r="E105" s="149"/>
      <c r="F105" s="217"/>
    </row>
    <row r="106" spans="4:7" ht="11.25">
      <c r="D106" s="149"/>
      <c r="E106" s="149"/>
      <c r="F106" s="217"/>
      <c r="G106" s="218"/>
    </row>
    <row r="107" spans="4:6" ht="11.25">
      <c r="D107" s="149"/>
      <c r="E107" s="149"/>
      <c r="F107" s="217"/>
    </row>
    <row r="108" spans="4:6" ht="11.25">
      <c r="D108" s="149"/>
      <c r="E108" s="149"/>
      <c r="F108" s="217"/>
    </row>
    <row r="109" spans="4:7" ht="11.25">
      <c r="D109" s="149"/>
      <c r="E109" s="149"/>
      <c r="F109" s="217"/>
      <c r="G109" s="218"/>
    </row>
    <row r="110" spans="4:6" ht="11.25">
      <c r="D110" s="149"/>
      <c r="E110" s="149"/>
      <c r="F110" s="217"/>
    </row>
    <row r="111" spans="4:6" ht="11.25">
      <c r="D111" s="149"/>
      <c r="E111" s="149"/>
      <c r="F111" s="217"/>
    </row>
    <row r="112" spans="4:6" ht="11.25">
      <c r="D112" s="113"/>
      <c r="E112" s="113"/>
      <c r="F112" s="218"/>
    </row>
    <row r="113" spans="4:6" ht="11.25">
      <c r="D113" s="149"/>
      <c r="E113" s="149"/>
      <c r="F113" s="217"/>
    </row>
  </sheetData>
  <sheetProtection/>
  <mergeCells count="6">
    <mergeCell ref="J3:K3"/>
    <mergeCell ref="J20:K20"/>
    <mergeCell ref="J23:K23"/>
    <mergeCell ref="J39:K39"/>
    <mergeCell ref="J42:K42"/>
    <mergeCell ref="B1:H1"/>
  </mergeCells>
  <dataValidations count="4">
    <dataValidation type="list" allowBlank="1" showInputMessage="1" showErrorMessage="1" imeMode="hiragana" sqref="M23:M43 A34:A86">
      <formula1>$K$24:$K$37</formula1>
    </dataValidation>
    <dataValidation allowBlank="1" showInputMessage="1" showErrorMessage="1" imeMode="halfAlpha" sqref="N4:P19 N23:P43 B4:D29 B34:D86"/>
    <dataValidation allowBlank="1" showInputMessage="1" showErrorMessage="1" imeMode="hiragana" sqref="R4:T19 R23:T43 F4:H29 F34:H86"/>
    <dataValidation type="list" allowBlank="1" showInputMessage="1" showErrorMessage="1" imeMode="hiragana" sqref="M4:M19 A4:A29">
      <formula1>$K$4:$K$18</formula1>
    </dataValidation>
  </dataValidations>
  <printOptions horizontalCentered="1"/>
  <pageMargins left="0.5905511811023623" right="0.1968503937007874" top="0.1968503937007874" bottom="0.1968503937007874" header="0.4330708661417323" footer="0.2362204724409449"/>
  <pageSetup horizontalDpi="600" verticalDpi="600" orientation="portrait" paperSize="9" scale="90" r:id="rId4"/>
  <drawing r:id="rId3"/>
  <legacyDrawing r:id="rId2"/>
</worksheet>
</file>

<file path=xl/worksheets/sheet8.xml><?xml version="1.0" encoding="utf-8"?>
<worksheet xmlns="http://schemas.openxmlformats.org/spreadsheetml/2006/main" xmlns:r="http://schemas.openxmlformats.org/officeDocument/2006/relationships">
  <dimension ref="B2:B19"/>
  <sheetViews>
    <sheetView zoomScalePageLayoutView="0" workbookViewId="0" topLeftCell="A2">
      <selection activeCell="F48" sqref="F48"/>
    </sheetView>
  </sheetViews>
  <sheetFormatPr defaultColWidth="8.875" defaultRowHeight="13.5"/>
  <cols>
    <col min="1" max="1" width="6.375" style="293" customWidth="1"/>
    <col min="2" max="16384" width="8.875" style="293" customWidth="1"/>
  </cols>
  <sheetData>
    <row r="2" ht="13.5">
      <c r="B2" s="293" t="s">
        <v>334</v>
      </c>
    </row>
    <row r="3" ht="13.5">
      <c r="B3" s="293" t="s">
        <v>335</v>
      </c>
    </row>
    <row r="4" ht="13.5">
      <c r="B4" s="293" t="s">
        <v>336</v>
      </c>
    </row>
    <row r="5" ht="13.5">
      <c r="B5" s="293" t="s">
        <v>337</v>
      </c>
    </row>
    <row r="8" ht="13.5">
      <c r="B8" s="293" t="s">
        <v>338</v>
      </c>
    </row>
    <row r="9" ht="13.5">
      <c r="B9" s="293" t="s">
        <v>339</v>
      </c>
    </row>
    <row r="10" ht="13.5">
      <c r="B10" s="293" t="s">
        <v>340</v>
      </c>
    </row>
    <row r="12" ht="13.5">
      <c r="B12" s="293" t="s">
        <v>341</v>
      </c>
    </row>
    <row r="13" ht="13.5">
      <c r="B13" s="293" t="s">
        <v>342</v>
      </c>
    </row>
    <row r="15" ht="13.5">
      <c r="B15" s="293" t="s">
        <v>343</v>
      </c>
    </row>
    <row r="16" ht="13.5">
      <c r="B16" s="293" t="s">
        <v>344</v>
      </c>
    </row>
    <row r="19" ht="13.5">
      <c r="B19" s="294"/>
    </row>
  </sheetData>
  <sheetProtection/>
  <printOptions/>
  <pageMargins left="0.787" right="0.787" top="0.984" bottom="0.984"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H37"/>
  <sheetViews>
    <sheetView zoomScalePageLayoutView="0" workbookViewId="0" topLeftCell="A1">
      <selection activeCell="L47" sqref="L47"/>
    </sheetView>
  </sheetViews>
  <sheetFormatPr defaultColWidth="9.00390625" defaultRowHeight="13.5"/>
  <cols>
    <col min="1" max="1" width="3.875" style="296" customWidth="1"/>
    <col min="2" max="2" width="13.625" style="296" customWidth="1"/>
    <col min="3" max="3" width="30.625" style="296" customWidth="1"/>
    <col min="4" max="4" width="5.625" style="296" customWidth="1"/>
    <col min="5" max="5" width="12.625" style="296" customWidth="1"/>
    <col min="6" max="6" width="27.625" style="296" bestFit="1" customWidth="1"/>
    <col min="7" max="7" width="15.50390625" style="296" customWidth="1"/>
    <col min="8" max="8" width="11.00390625" style="296" customWidth="1"/>
    <col min="9" max="16384" width="9.00390625" style="296" customWidth="1"/>
  </cols>
  <sheetData>
    <row r="1" spans="1:7" ht="19.5" customHeight="1">
      <c r="A1" s="413" t="s">
        <v>345</v>
      </c>
      <c r="B1" s="413"/>
      <c r="C1" s="413"/>
      <c r="D1" s="413"/>
      <c r="E1" s="413"/>
      <c r="F1" s="413"/>
      <c r="G1" s="295"/>
    </row>
    <row r="2" ht="15" customHeight="1">
      <c r="A2" s="297"/>
    </row>
    <row r="3" spans="1:8" ht="21.75" customHeight="1">
      <c r="A3" s="414" t="s">
        <v>346</v>
      </c>
      <c r="B3" s="414"/>
      <c r="C3" s="414"/>
      <c r="D3" s="414"/>
      <c r="E3" s="414"/>
      <c r="F3" s="414"/>
      <c r="G3" s="298"/>
      <c r="H3" s="298"/>
    </row>
    <row r="4" spans="1:8" ht="21.75" customHeight="1">
      <c r="A4" s="414" t="s">
        <v>412</v>
      </c>
      <c r="B4" s="414"/>
      <c r="C4" s="414"/>
      <c r="D4" s="414"/>
      <c r="E4" s="414"/>
      <c r="F4" s="414"/>
      <c r="G4" s="298"/>
      <c r="H4" s="298"/>
    </row>
    <row r="5" spans="1:6" ht="24.75" customHeight="1">
      <c r="A5" s="299"/>
      <c r="B5" s="299" t="s">
        <v>347</v>
      </c>
      <c r="C5" s="415"/>
      <c r="D5" s="415"/>
      <c r="E5" s="299" t="s">
        <v>348</v>
      </c>
      <c r="F5" s="300" t="s">
        <v>349</v>
      </c>
    </row>
    <row r="6" spans="1:6" ht="24.75" customHeight="1">
      <c r="A6" s="299"/>
      <c r="B6" s="299" t="s">
        <v>350</v>
      </c>
      <c r="C6" s="415"/>
      <c r="D6" s="415"/>
      <c r="E6" s="299" t="s">
        <v>351</v>
      </c>
      <c r="F6" s="301"/>
    </row>
    <row r="7" spans="2:6" ht="24.75" customHeight="1">
      <c r="B7" s="299" t="s">
        <v>413</v>
      </c>
      <c r="C7" s="415"/>
      <c r="D7" s="415"/>
      <c r="E7" s="299" t="s">
        <v>414</v>
      </c>
      <c r="F7" s="301"/>
    </row>
    <row r="8" ht="24.75" customHeight="1"/>
    <row r="9" ht="24.75" customHeight="1"/>
    <row r="10" ht="24.75" customHeight="1"/>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c r="B28" s="296" t="s">
        <v>415</v>
      </c>
    </row>
    <row r="29" ht="24.75" customHeight="1">
      <c r="B29" s="303" t="s">
        <v>416</v>
      </c>
    </row>
    <row r="30" ht="18" customHeight="1">
      <c r="B30" s="303" t="s">
        <v>417</v>
      </c>
    </row>
    <row r="31" ht="18" customHeight="1">
      <c r="B31" s="303" t="s">
        <v>352</v>
      </c>
    </row>
    <row r="32" ht="18" customHeight="1">
      <c r="B32" s="303" t="s">
        <v>353</v>
      </c>
    </row>
    <row r="33" spans="2:6" ht="18" customHeight="1">
      <c r="B33" s="303" t="s">
        <v>354</v>
      </c>
      <c r="C33" s="303"/>
      <c r="D33" s="303"/>
      <c r="E33" s="303"/>
      <c r="F33" s="303"/>
    </row>
    <row r="34" spans="2:6" ht="18" customHeight="1">
      <c r="B34" s="303" t="s">
        <v>355</v>
      </c>
      <c r="C34" s="303"/>
      <c r="D34" s="303"/>
      <c r="E34" s="303"/>
      <c r="F34" s="303"/>
    </row>
    <row r="35" spans="2:6" ht="18" customHeight="1">
      <c r="B35" s="303" t="s">
        <v>356</v>
      </c>
      <c r="C35" s="303"/>
      <c r="D35" s="303"/>
      <c r="E35" s="303"/>
      <c r="F35" s="303"/>
    </row>
    <row r="36" spans="2:6" ht="18" customHeight="1">
      <c r="B36" s="303" t="s">
        <v>418</v>
      </c>
      <c r="C36" s="303"/>
      <c r="D36" s="303"/>
      <c r="E36" s="303"/>
      <c r="F36" s="303"/>
    </row>
    <row r="37" spans="2:6" ht="18" customHeight="1">
      <c r="B37" s="303" t="s">
        <v>419</v>
      </c>
      <c r="C37" s="303"/>
      <c r="D37" s="303"/>
      <c r="E37" s="303"/>
      <c r="F37" s="303"/>
    </row>
  </sheetData>
  <sheetProtection/>
  <mergeCells count="6">
    <mergeCell ref="A1:F1"/>
    <mergeCell ref="A3:F3"/>
    <mergeCell ref="A4:F4"/>
    <mergeCell ref="C5:D5"/>
    <mergeCell ref="C6:D6"/>
    <mergeCell ref="C7:D7"/>
  </mergeCells>
  <printOptions horizontalCentered="1"/>
  <pageMargins left="0.5905511811023623" right="0.3937007874015748" top="0.3937007874015748" bottom="0.3937007874015748" header="0.31496062992125984" footer="0.275590551181102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UNITCOM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ryota</dc:creator>
  <cp:keywords/>
  <dc:description/>
  <cp:lastModifiedBy>ryota</cp:lastModifiedBy>
  <cp:lastPrinted>2017-04-16T01:23:23Z</cp:lastPrinted>
  <dcterms:created xsi:type="dcterms:W3CDTF">2013-04-02T00:44:17Z</dcterms:created>
  <dcterms:modified xsi:type="dcterms:W3CDTF">2018-05-29T03:14:57Z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1vCLT2B5v1wRAF3c1nyrPmcIriQaaRCORBcarsLEOkqM</vt:lpwstr>
  </property>
  <property fmtid="{D5CDD505-2E9C-101B-9397-08002B2CF9AE}" pid="4" name="Google.Documents.RevisionId">
    <vt:lpwstr>18431911368572517323</vt:lpwstr>
  </property>
  <property fmtid="{D5CDD505-2E9C-101B-9397-08002B2CF9AE}" pid="5" name="Google.Documents.PluginVersion">
    <vt:lpwstr>2.0.2662.553</vt:lpwstr>
  </property>
  <property fmtid="{D5CDD505-2E9C-101B-9397-08002B2CF9AE}" pid="6" name="Google.Documents.MergeIncapabilityFlags">
    <vt:i4>0</vt:i4>
  </property>
</Properties>
</file>