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一時112\2種委員会\CL28\"/>
    </mc:Choice>
  </mc:AlternateContent>
  <bookViews>
    <workbookView xWindow="600" yWindow="105" windowWidth="7515" windowHeight="8040" tabRatio="811"/>
  </bookViews>
  <sheets>
    <sheet name="２部A　日程＆結果" sheetId="31" r:id="rId1"/>
    <sheet name="2部A　星取表" sheetId="32" r:id="rId2"/>
    <sheet name="2部A　順位表" sheetId="33" r:id="rId3"/>
    <sheet name="2部警告・退場" sheetId="7" r:id="rId4"/>
  </sheets>
  <definedNames>
    <definedName name="_xlnm._FilterDatabase" localSheetId="2" hidden="1">'2部A　順位表'!$A$5:$W$21</definedName>
    <definedName name="_xlnm.Criteria" localSheetId="2">'2部A　順位表'!$V$6:$W$21</definedName>
    <definedName name="_xlnm.Print_Area" localSheetId="2">'2部A　順位表'!$A$1:$U$24</definedName>
    <definedName name="_xlnm.Print_Area" localSheetId="1">'2部A　星取表'!$A$1:$BN$19</definedName>
  </definedNames>
  <calcPr calcId="152511" concurrentCalc="0"/>
</workbook>
</file>

<file path=xl/calcChain.xml><?xml version="1.0" encoding="utf-8"?>
<calcChain xmlns="http://schemas.openxmlformats.org/spreadsheetml/2006/main">
  <c r="T12" i="33" l="1"/>
  <c r="T10" i="33"/>
  <c r="T16" i="33"/>
  <c r="T14" i="33"/>
  <c r="T6" i="33"/>
  <c r="T18" i="33"/>
  <c r="T20" i="33"/>
  <c r="BI18" i="32"/>
  <c r="BG18" i="32"/>
  <c r="BK18" i="32"/>
  <c r="BC18" i="32"/>
  <c r="BA18" i="32"/>
  <c r="AY18" i="32"/>
  <c r="BE18" i="32"/>
  <c r="BO18" i="32"/>
  <c r="BI16" i="32"/>
  <c r="BG16" i="32"/>
  <c r="BC16" i="32"/>
  <c r="BA16" i="32"/>
  <c r="AY16" i="32"/>
  <c r="BE16" i="32"/>
  <c r="BK16" i="32"/>
  <c r="BO16" i="32"/>
  <c r="BI14" i="32"/>
  <c r="BG14" i="32"/>
  <c r="BC14" i="32"/>
  <c r="BA14" i="32"/>
  <c r="AY14" i="32"/>
  <c r="BE14" i="32"/>
  <c r="BK14" i="32"/>
  <c r="BO14" i="32"/>
  <c r="BI12" i="32"/>
  <c r="BG12" i="32"/>
  <c r="BK12" i="32"/>
  <c r="BC12" i="32"/>
  <c r="BA12" i="32"/>
  <c r="AY12" i="32"/>
  <c r="BE12" i="32"/>
  <c r="BO12" i="32"/>
  <c r="AY4" i="32"/>
  <c r="BA4" i="32"/>
  <c r="BE4" i="32"/>
  <c r="BG4" i="32"/>
  <c r="BI4" i="32"/>
  <c r="BK4" i="32"/>
  <c r="BO4" i="32"/>
  <c r="AY6" i="32"/>
  <c r="BA6" i="32"/>
  <c r="BE6" i="32"/>
  <c r="BG6" i="32"/>
  <c r="BI6" i="32"/>
  <c r="BK6" i="32"/>
  <c r="BO6" i="32"/>
  <c r="AY8" i="32"/>
  <c r="BA8" i="32"/>
  <c r="BE8" i="32"/>
  <c r="BG8" i="32"/>
  <c r="BI8" i="32"/>
  <c r="BK8" i="32"/>
  <c r="BO8" i="32"/>
  <c r="AY10" i="32"/>
  <c r="BA10" i="32"/>
  <c r="BE10" i="32"/>
  <c r="BG10" i="32"/>
  <c r="BI10" i="32"/>
  <c r="BK10" i="32"/>
  <c r="BO10" i="32"/>
  <c r="BM12" i="32"/>
  <c r="BC10" i="32"/>
  <c r="BM10" i="32"/>
  <c r="BC8" i="32"/>
  <c r="BC6" i="32"/>
  <c r="BM6" i="32"/>
  <c r="BC4" i="32"/>
  <c r="BM4" i="32"/>
  <c r="Z4" i="31"/>
  <c r="T4" i="31"/>
  <c r="BM14" i="32"/>
  <c r="BM8" i="32"/>
  <c r="BM16" i="32"/>
  <c r="BM18" i="32"/>
</calcChain>
</file>

<file path=xl/sharedStrings.xml><?xml version="1.0" encoding="utf-8"?>
<sst xmlns="http://schemas.openxmlformats.org/spreadsheetml/2006/main" count="610" uniqueCount="87">
  <si>
    <t>2016　高円宮杯　チャンピオンズリーグ熊本　U-18　２部A</t>
    <rPh sb="5" eb="8">
      <t>タカマドノミヤ</t>
    </rPh>
    <rPh sb="8" eb="9">
      <t>ハイ</t>
    </rPh>
    <rPh sb="20" eb="22">
      <t>クマモト</t>
    </rPh>
    <rPh sb="29" eb="30">
      <t>ブ</t>
    </rPh>
    <phoneticPr fontId="1"/>
  </si>
  <si>
    <t>前期日程</t>
    <rPh sb="0" eb="2">
      <t>ゼンキ</t>
    </rPh>
    <rPh sb="2" eb="4">
      <t>ニッテイ</t>
    </rPh>
    <phoneticPr fontId="18"/>
  </si>
  <si>
    <t>節</t>
    <rPh sb="0" eb="1">
      <t>セツ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</si>
  <si>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</si>
  <si>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</si>
  <si>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試合時間</t>
    <rPh sb="0" eb="2">
      <t>シアイ</t>
    </rPh>
    <rPh sb="2" eb="4">
      <t>ジカン</t>
    </rPh>
    <phoneticPr fontId="1"/>
  </si>
  <si>
    <t>ＨＯＭＥ</t>
    <phoneticPr fontId="1"/>
  </si>
  <si>
    <t>対戦</t>
    <rPh sb="0" eb="2">
      <t>タイセン</t>
    </rPh>
    <phoneticPr fontId="18"/>
  </si>
  <si>
    <t>ＡＷＡＹ</t>
    <phoneticPr fontId="18"/>
  </si>
  <si>
    <t>審判</t>
    <rPh sb="0" eb="2">
      <t>シンパン</t>
    </rPh>
    <phoneticPr fontId="1"/>
  </si>
  <si>
    <t>記入例</t>
    <rPh sb="0" eb="2">
      <t>キニュウ</t>
    </rPh>
    <rPh sb="2" eb="3">
      <t>レイ</t>
    </rPh>
    <phoneticPr fontId="1"/>
  </si>
  <si>
    <t>大津３ｒｄ</t>
    <rPh sb="0" eb="2">
      <t>オオツ</t>
    </rPh>
    <phoneticPr fontId="23"/>
  </si>
  <si>
    <t>(</t>
    <phoneticPr fontId="1"/>
  </si>
  <si>
    <t>－</t>
    <phoneticPr fontId="1"/>
  </si>
  <si>
    <t>)</t>
    <phoneticPr fontId="1"/>
  </si>
  <si>
    <t>玉名</t>
    <rPh sb="0" eb="2">
      <t>タマナ</t>
    </rPh>
    <phoneticPr fontId="23"/>
  </si>
  <si>
    <t>野々島Ｇ</t>
    <rPh sb="0" eb="1">
      <t>ノ</t>
    </rPh>
    <rPh sb="2" eb="3">
      <t>シマ</t>
    </rPh>
    <phoneticPr fontId="23"/>
  </si>
  <si>
    <t>ルーテル２nd</t>
    <phoneticPr fontId="23"/>
  </si>
  <si>
    <t>天草工業</t>
    <rPh sb="0" eb="2">
      <t>アマクサ</t>
    </rPh>
    <rPh sb="2" eb="4">
      <t>コウギョウ</t>
    </rPh>
    <phoneticPr fontId="23"/>
  </si>
  <si>
    <t>益城陸上競技場</t>
    <rPh sb="0" eb="2">
      <t>マシキ</t>
    </rPh>
    <rPh sb="2" eb="4">
      <t>リクジョウ</t>
    </rPh>
    <rPh sb="4" eb="7">
      <t>キョウギジョウ</t>
    </rPh>
    <phoneticPr fontId="23"/>
  </si>
  <si>
    <t>熊本工業</t>
    <rPh sb="0" eb="2">
      <t>クマモト</t>
    </rPh>
    <rPh sb="2" eb="4">
      <t>コウギョウ</t>
    </rPh>
    <phoneticPr fontId="23"/>
  </si>
  <si>
    <t>東稜</t>
    <rPh sb="0" eb="2">
      <t>トウリョウ</t>
    </rPh>
    <phoneticPr fontId="23"/>
  </si>
  <si>
    <t>宇土</t>
    <rPh sb="0" eb="2">
      <t>ウト</t>
    </rPh>
    <phoneticPr fontId="23"/>
  </si>
  <si>
    <t>熊本商業</t>
    <rPh sb="0" eb="2">
      <t>クマモト</t>
    </rPh>
    <rPh sb="2" eb="4">
      <t>ショウギョウ</t>
    </rPh>
    <phoneticPr fontId="23"/>
  </si>
  <si>
    <t>７／１０</t>
    <phoneticPr fontId="23"/>
  </si>
  <si>
    <t>学付２nd</t>
    <rPh sb="0" eb="1">
      <t>ガク</t>
    </rPh>
    <rPh sb="1" eb="2">
      <t>フ</t>
    </rPh>
    <phoneticPr fontId="23"/>
  </si>
  <si>
    <t>鎮西２nd</t>
    <rPh sb="0" eb="2">
      <t>チンゼイ</t>
    </rPh>
    <phoneticPr fontId="23"/>
  </si>
  <si>
    <t>４月１７日</t>
    <rPh sb="1" eb="2">
      <t>ガツ</t>
    </rPh>
    <rPh sb="4" eb="5">
      <t>ニチ</t>
    </rPh>
    <phoneticPr fontId="23"/>
  </si>
  <si>
    <t>東稜G</t>
    <rPh sb="0" eb="2">
      <t>トウリョウ</t>
    </rPh>
    <phoneticPr fontId="23"/>
  </si>
  <si>
    <t>４月１６日</t>
    <rPh sb="1" eb="2">
      <t>ガツ</t>
    </rPh>
    <rPh sb="4" eb="5">
      <t>ニチ</t>
    </rPh>
    <phoneticPr fontId="23"/>
  </si>
  <si>
    <t>大津３rd</t>
    <rPh sb="0" eb="2">
      <t>オオツ</t>
    </rPh>
    <phoneticPr fontId="23"/>
  </si>
  <si>
    <t>鎮西</t>
    <rPh sb="0" eb="2">
      <t>チンゼイ</t>
    </rPh>
    <phoneticPr fontId="23"/>
  </si>
  <si>
    <t>山鹿カルチャー</t>
    <rPh sb="0" eb="2">
      <t>ヤマガ</t>
    </rPh>
    <phoneticPr fontId="23"/>
  </si>
  <si>
    <t>４月２４日</t>
    <rPh sb="1" eb="2">
      <t>ガツ</t>
    </rPh>
    <rPh sb="4" eb="5">
      <t>ニチ</t>
    </rPh>
    <phoneticPr fontId="23"/>
  </si>
  <si>
    <t>詫麻Ｇ</t>
    <rPh sb="0" eb="2">
      <t>タクマ</t>
    </rPh>
    <phoneticPr fontId="23"/>
  </si>
  <si>
    <t>４／２９・３０・５／１</t>
    <phoneticPr fontId="18"/>
  </si>
  <si>
    <t>５／７・８</t>
    <phoneticPr fontId="18"/>
  </si>
  <si>
    <t>５／１４・１５</t>
    <phoneticPr fontId="18"/>
  </si>
  <si>
    <t>６／２５・２６</t>
    <phoneticPr fontId="18"/>
  </si>
  <si>
    <t>予備</t>
    <rPh sb="0" eb="2">
      <t>ヨビ</t>
    </rPh>
    <phoneticPr fontId="18"/>
  </si>
  <si>
    <t>後期日程</t>
    <rPh sb="0" eb="2">
      <t>コウキ</t>
    </rPh>
    <rPh sb="2" eb="4">
      <t>ニッテイ</t>
    </rPh>
    <phoneticPr fontId="18"/>
  </si>
  <si>
    <t>済々黌</t>
    <phoneticPr fontId="23"/>
  </si>
  <si>
    <t>ルーテル２ND</t>
    <phoneticPr fontId="23"/>
  </si>
  <si>
    <t>専大玉名</t>
    <rPh sb="0" eb="2">
      <t>センダイ</t>
    </rPh>
    <rPh sb="2" eb="4">
      <t>タマナ</t>
    </rPh>
    <phoneticPr fontId="23"/>
  </si>
  <si>
    <t>鎮西２ND</t>
    <rPh sb="0" eb="2">
      <t>チンゼイ</t>
    </rPh>
    <phoneticPr fontId="23"/>
  </si>
  <si>
    <t>文徳</t>
    <rPh sb="0" eb="1">
      <t>ブン</t>
    </rPh>
    <rPh sb="1" eb="2">
      <t>トク</t>
    </rPh>
    <phoneticPr fontId="23"/>
  </si>
  <si>
    <t>大津３ＲＤ</t>
    <rPh sb="0" eb="2">
      <t>オオツ</t>
    </rPh>
    <phoneticPr fontId="14"/>
  </si>
  <si>
    <t>熊工</t>
    <rPh sb="0" eb="1">
      <t>クマ</t>
    </rPh>
    <rPh sb="1" eb="2">
      <t>コウ</t>
    </rPh>
    <phoneticPr fontId="23"/>
  </si>
  <si>
    <t>学付２ＮＤ</t>
    <rPh sb="0" eb="1">
      <t>ガク</t>
    </rPh>
    <rPh sb="1" eb="2">
      <t>フ</t>
    </rPh>
    <phoneticPr fontId="23"/>
  </si>
  <si>
    <t>東稜</t>
    <rPh sb="0" eb="2">
      <t>トウリョウ</t>
    </rPh>
    <phoneticPr fontId="14"/>
  </si>
  <si>
    <t>天工</t>
    <rPh sb="0" eb="1">
      <t>アマ</t>
    </rPh>
    <rPh sb="1" eb="2">
      <t>コウ</t>
    </rPh>
    <phoneticPr fontId="14"/>
  </si>
  <si>
    <t>玉名</t>
    <rPh sb="0" eb="2">
      <t>タマナ</t>
    </rPh>
    <phoneticPr fontId="14"/>
  </si>
  <si>
    <t>鎮西２ND</t>
    <rPh sb="0" eb="2">
      <t>チンゼイ</t>
    </rPh>
    <phoneticPr fontId="14"/>
  </si>
  <si>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</si>
  <si>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</si>
  <si>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</si>
  <si>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</si>
  <si>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</si>
  <si>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</si>
  <si>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</si>
  <si>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</si>
  <si>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計算</t>
    <rPh sb="0" eb="2">
      <t>ケイサン</t>
    </rPh>
    <phoneticPr fontId="1"/>
  </si>
  <si>
    <t>○</t>
    <phoneticPr fontId="1"/>
  </si>
  <si>
    <t>←</t>
    <phoneticPr fontId="1"/>
  </si>
  <si>
    <t>トータルスコアを記入</t>
    <rPh sb="8" eb="10">
      <t>キニュウ</t>
    </rPh>
    <phoneticPr fontId="1"/>
  </si>
  <si>
    <t>前半スコアを記入</t>
    <rPh sb="0" eb="2">
      <t>ゼンハン</t>
    </rPh>
    <rPh sb="6" eb="8">
      <t>キニュウ</t>
    </rPh>
    <phoneticPr fontId="1"/>
  </si>
  <si>
    <t>ルーテル２ND</t>
  </si>
  <si>
    <t>↑</t>
    <phoneticPr fontId="1"/>
  </si>
  <si>
    <t>or</t>
    <phoneticPr fontId="1"/>
  </si>
  <si>
    <t>△</t>
    <phoneticPr fontId="1"/>
  </si>
  <si>
    <t>●</t>
    <phoneticPr fontId="1"/>
  </si>
  <si>
    <t>を記入</t>
    <rPh sb="1" eb="3">
      <t>キニュウ</t>
    </rPh>
    <phoneticPr fontId="1"/>
  </si>
  <si>
    <t>2015　高円宮杯　チャンピオンズリーグ熊本　U-18　２部A</t>
    <rPh sb="5" eb="8">
      <t>タカマドノミヤ</t>
    </rPh>
    <rPh sb="8" eb="9">
      <t>ハイ</t>
    </rPh>
    <rPh sb="20" eb="22">
      <t>クマモト</t>
    </rPh>
    <rPh sb="29" eb="30">
      <t>ブ</t>
    </rPh>
    <phoneticPr fontId="1"/>
  </si>
  <si>
    <t>順位</t>
    <phoneticPr fontId="17"/>
  </si>
  <si>
    <t>チーム</t>
    <phoneticPr fontId="16"/>
  </si>
  <si>
    <t>試合数</t>
    <rPh sb="0" eb="2">
      <t>シアイ</t>
    </rPh>
    <rPh sb="2" eb="3">
      <t>スウ</t>
    </rPh>
    <phoneticPr fontId="16"/>
  </si>
  <si>
    <t>秀岳館２ＮＤ</t>
    <phoneticPr fontId="23"/>
  </si>
  <si>
    <t>学付２ND</t>
    <phoneticPr fontId="23"/>
  </si>
  <si>
    <t>2015　高円宮杯　チャンピオンズリーグ熊本　U-18 ２部Ｂ</t>
    <rPh sb="5" eb="8">
      <t>タカマドノミヤ</t>
    </rPh>
    <rPh sb="8" eb="9">
      <t>ハイ</t>
    </rPh>
    <rPh sb="20" eb="22">
      <t>クマモト</t>
    </rPh>
    <rPh sb="29" eb="30">
      <t>ブ</t>
    </rPh>
    <phoneticPr fontId="1"/>
  </si>
  <si>
    <t>警告・退場表　2部)</t>
    <rPh sb="0" eb="2">
      <t>ケイコク</t>
    </rPh>
    <rPh sb="3" eb="5">
      <t>タイジョウ</t>
    </rPh>
    <rPh sb="5" eb="6">
      <t>ヒョウ</t>
    </rPh>
    <rPh sb="8" eb="9">
      <t>ブ</t>
    </rPh>
    <phoneticPr fontId="7"/>
  </si>
  <si>
    <t>チーム名</t>
    <rPh sb="3" eb="4">
      <t>メイ</t>
    </rPh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</si>
  <si>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</si>
  <si>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</si>
  <si>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/</t>
    <phoneticPr fontId="7"/>
  </si>
  <si>
    <t>＜警告理由＞①反スポ　②ラフ　③異議　④繰り返し　⑤遅延　⑥距離　⑦無許可入　⑧無許可去</t>
    <rPh sb="1" eb="3">
      <t>ケイコク</t>
    </rPh>
    <rPh sb="3" eb="5">
      <t>リユウ</t>
    </rPh>
    <rPh sb="7" eb="8">
      <t>ハン</t>
    </rPh>
    <rPh sb="16" eb="18">
      <t>イギ</t>
    </rPh>
    <rPh sb="20" eb="21">
      <t>ク</t>
    </rPh>
    <rPh sb="22" eb="23">
      <t>カエ</t>
    </rPh>
    <rPh sb="26" eb="28">
      <t>チエン</t>
    </rPh>
    <rPh sb="30" eb="32">
      <t>キョリ</t>
    </rPh>
    <rPh sb="34" eb="37">
      <t>ムキョカ</t>
    </rPh>
    <rPh sb="37" eb="38">
      <t>イ</t>
    </rPh>
    <rPh sb="40" eb="43">
      <t>ムキョカ</t>
    </rPh>
    <rPh sb="43" eb="44">
      <t>サ</t>
    </rPh>
    <phoneticPr fontId="1"/>
  </si>
  <si>
    <t>＜退場理由＞①著不正　②乱暴　③つば吐き　④決定機阻止（手）　⑤決定機阻止（他）　⑥侮辱　⑦警告２</t>
    <rPh sb="1" eb="3">
      <t>タイジョウ</t>
    </rPh>
    <rPh sb="3" eb="5">
      <t>リユウ</t>
    </rPh>
    <rPh sb="7" eb="8">
      <t>イチジル</t>
    </rPh>
    <rPh sb="8" eb="10">
      <t>フセイ</t>
    </rPh>
    <rPh sb="12" eb="14">
      <t>ランボウ</t>
    </rPh>
    <rPh sb="18" eb="19">
      <t>ハ</t>
    </rPh>
    <rPh sb="22" eb="24">
      <t>ケッテイ</t>
    </rPh>
    <rPh sb="24" eb="25">
      <t>キ</t>
    </rPh>
    <rPh sb="25" eb="27">
      <t>ソシ</t>
    </rPh>
    <rPh sb="28" eb="29">
      <t>テ</t>
    </rPh>
    <rPh sb="32" eb="35">
      <t>ケッテイキ</t>
    </rPh>
    <rPh sb="35" eb="37">
      <t>ソシ</t>
    </rPh>
    <rPh sb="38" eb="39">
      <t>ホカ</t>
    </rPh>
    <rPh sb="42" eb="44">
      <t>ブジョク</t>
    </rPh>
    <rPh sb="46" eb="48">
      <t>ケイコク</t>
    </rPh>
    <phoneticPr fontId="1"/>
  </si>
  <si>
    <r>
      <t>＜出場停止＞ 　</t>
    </r>
    <r>
      <rPr>
        <b/>
        <sz val="9"/>
        <rFont val="ＭＳ Ｐゴシック"/>
        <family val="3"/>
        <charset val="128"/>
      </rPr>
      <t>×</t>
    </r>
    <rPh sb="1" eb="3">
      <t>シュツジョウ</t>
    </rPh>
    <rPh sb="3" eb="5">
      <t>テイシ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</si>
</sst>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h:mm;@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i/>
      <u/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8"/>
      <name val="HGS創英角ｺﾞｼｯｸUB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1">
      <alignment vertical="center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0" fontId="5" fillId="0" borderId="0" xfId="1" applyFo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1" applyFill="1">
      <alignment vertical="center"/>
    </xf>
    <xf numFmtId="0" fontId="0" fillId="0" borderId="13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>
      <alignment vertical="center"/>
    </xf>
    <xf numFmtId="0" fontId="22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6" fillId="7" borderId="0" xfId="1" applyFill="1">
      <alignment vertical="center"/>
    </xf>
    <xf numFmtId="0" fontId="5" fillId="7" borderId="6" xfId="1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vertical="center"/>
    </xf>
    <xf numFmtId="0" fontId="5" fillId="7" borderId="0" xfId="1" applyFont="1" applyFill="1" applyBorder="1" applyAlignment="1">
      <alignment horizontal="left" vertical="center"/>
    </xf>
    <xf numFmtId="0" fontId="5" fillId="7" borderId="0" xfId="1" applyFont="1" applyFill="1" applyAlignment="1">
      <alignment horizontal="left" vertical="center"/>
    </xf>
    <xf numFmtId="0" fontId="5" fillId="0" borderId="22" xfId="1" applyFont="1" applyFill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/>
    </xf>
    <xf numFmtId="0" fontId="6" fillId="0" borderId="6" xfId="1" applyFill="1" applyBorder="1">
      <alignment vertical="center"/>
    </xf>
    <xf numFmtId="0" fontId="6" fillId="0" borderId="7" xfId="1" applyFill="1" applyBorder="1">
      <alignment vertical="center"/>
    </xf>
    <xf numFmtId="0" fontId="6" fillId="0" borderId="21" xfId="1" applyFill="1" applyBorder="1">
      <alignment vertical="center"/>
    </xf>
    <xf numFmtId="0" fontId="6" fillId="0" borderId="23" xfId="1" applyFill="1" applyBorder="1">
      <alignment vertical="center"/>
    </xf>
    <xf numFmtId="0" fontId="6" fillId="0" borderId="20" xfId="1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66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20" fontId="5" fillId="0" borderId="44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0" borderId="46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shrinkToFit="1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177" fontId="2" fillId="0" borderId="48" xfId="0" applyNumberFormat="1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" fillId="0" borderId="7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25" fillId="0" borderId="54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" fillId="6" borderId="5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4" xfId="0" applyFont="1" applyFill="1" applyBorder="1" applyAlignment="1">
      <alignment horizontal="center" vertical="center" shrinkToFit="1"/>
    </xf>
    <xf numFmtId="0" fontId="25" fillId="2" borderId="4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6" borderId="0" xfId="1" applyFont="1" applyFill="1" applyAlignment="1">
      <alignment horizontal="left" vertical="center"/>
    </xf>
    <xf numFmtId="0" fontId="5" fillId="4" borderId="0" xfId="1" applyFont="1" applyFill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56" fontId="27" fillId="0" borderId="66" xfId="0" applyNumberFormat="1" applyFont="1" applyFill="1" applyBorder="1" applyAlignment="1">
      <alignment horizontal="center" vertical="center" shrinkToFit="1"/>
    </xf>
    <xf numFmtId="0" fontId="28" fillId="0" borderId="66" xfId="0" applyFont="1" applyFill="1" applyBorder="1" applyAlignment="1">
      <alignment horizontal="center" vertical="center" shrinkToFit="1"/>
    </xf>
    <xf numFmtId="177" fontId="29" fillId="0" borderId="6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shrinkToFit="1"/>
    </xf>
    <xf numFmtId="0" fontId="29" fillId="0" borderId="6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56" fontId="27" fillId="0" borderId="22" xfId="0" applyNumberFormat="1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30" fillId="0" borderId="47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20" fontId="29" fillId="0" borderId="6" xfId="0" applyNumberFormat="1" applyFont="1" applyFill="1" applyBorder="1" applyAlignment="1">
      <alignment horizontal="center" vertical="center" shrinkToFit="1"/>
    </xf>
    <xf numFmtId="0" fontId="29" fillId="0" borderId="6" xfId="0" applyNumberFormat="1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56" fontId="27" fillId="0" borderId="20" xfId="0" applyNumberFormat="1" applyFont="1" applyFill="1" applyBorder="1" applyAlignment="1">
      <alignment horizontal="center" vertical="center" shrinkToFit="1"/>
    </xf>
    <xf numFmtId="0" fontId="32" fillId="0" borderId="4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 shrinkToFit="1"/>
    </xf>
    <xf numFmtId="0" fontId="31" fillId="0" borderId="63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35" xfId="0" applyFont="1" applyFill="1" applyBorder="1" applyAlignment="1">
      <alignment horizontal="center" vertical="center" shrinkToFit="1"/>
    </xf>
    <xf numFmtId="49" fontId="27" fillId="0" borderId="25" xfId="0" applyNumberFormat="1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57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56" fontId="27" fillId="0" borderId="25" xfId="0" applyNumberFormat="1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shrinkToFit="1"/>
    </xf>
    <xf numFmtId="0" fontId="30" fillId="0" borderId="56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horizontal="center" vertical="center" shrinkToFit="1"/>
    </xf>
    <xf numFmtId="0" fontId="30" fillId="0" borderId="62" xfId="0" applyFont="1" applyFill="1" applyBorder="1" applyAlignment="1">
      <alignment horizontal="center" vertical="center" shrinkToFit="1"/>
    </xf>
    <xf numFmtId="0" fontId="28" fillId="0" borderId="44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20" fontId="29" fillId="0" borderId="44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29" fillId="0" borderId="45" xfId="0" applyNumberFormat="1" applyFont="1" applyFill="1" applyBorder="1" applyAlignment="1">
      <alignment horizontal="center" vertical="center" shrinkToFit="1"/>
    </xf>
    <xf numFmtId="0" fontId="29" fillId="0" borderId="46" xfId="0" applyNumberFormat="1" applyFont="1" applyFill="1" applyBorder="1" applyAlignment="1">
      <alignment horizontal="center" vertical="center" shrinkToFit="1"/>
    </xf>
    <xf numFmtId="0" fontId="29" fillId="0" borderId="5" xfId="0" applyNumberFormat="1" applyFont="1" applyFill="1" applyBorder="1" applyAlignment="1">
      <alignment horizontal="center" vertical="center" shrinkToFit="1"/>
    </xf>
    <xf numFmtId="0" fontId="29" fillId="0" borderId="8" xfId="0" applyNumberFormat="1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center" vertical="center" shrinkToFit="1"/>
    </xf>
    <xf numFmtId="0" fontId="28" fillId="0" borderId="4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2" xfId="0" applyNumberFormat="1" applyFont="1" applyFill="1" applyBorder="1" applyAlignment="1">
      <alignment horizontal="center" vertical="center" shrinkToFit="1"/>
    </xf>
    <xf numFmtId="0" fontId="29" fillId="0" borderId="4" xfId="0" applyNumberFormat="1" applyFont="1" applyFill="1" applyBorder="1" applyAlignment="1">
      <alignment horizontal="center" vertical="center" shrinkToFit="1"/>
    </xf>
    <xf numFmtId="0" fontId="30" fillId="0" borderId="49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56" fontId="26" fillId="0" borderId="25" xfId="0" applyNumberFormat="1" applyFont="1" applyFill="1" applyBorder="1" applyAlignment="1">
      <alignment horizontal="center" vertical="center" shrinkToFit="1"/>
    </xf>
    <xf numFmtId="56" fontId="26" fillId="0" borderId="20" xfId="0" applyNumberFormat="1" applyFont="1" applyFill="1" applyBorder="1" applyAlignment="1">
      <alignment horizontal="center" vertical="center" shrinkToFit="1"/>
    </xf>
    <xf numFmtId="56" fontId="26" fillId="0" borderId="22" xfId="0" applyNumberFormat="1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72"/>
  <sheetViews>
    <sheetView tabSelected="1" workbookViewId="0">
      <selection activeCell="H22" sqref="H22:H23"/>
    </sheetView>
  </sheetViews>
  <sheetFormatPr defaultRowHeight="13.5"/>
  <cols>
    <col min="1" max="1" width="3" customWidth="1"/>
    <col min="2" max="2" width="8.5" customWidth="1"/>
    <col min="3" max="3" width="15.75" customWidth="1"/>
    <col min="4" max="6" width="1.625" customWidth="1"/>
    <col min="7" max="7" width="15.625" customWidth="1"/>
    <col min="8" max="8" width="2.125" customWidth="1"/>
    <col min="9" max="9" width="2.125" style="1" customWidth="1"/>
    <col min="10" max="12" width="2.125" customWidth="1"/>
    <col min="13" max="13" width="2.125" style="1" customWidth="1"/>
    <col min="14" max="14" width="2.125" customWidth="1"/>
    <col min="15" max="15" width="16.125" customWidth="1"/>
    <col min="16" max="18" width="3" customWidth="1"/>
    <col min="19" max="39" width="2.375" customWidth="1"/>
  </cols>
  <sheetData>
    <row r="1" spans="1:32" ht="17.25" customHeight="1">
      <c r="A1" s="8" t="s">
        <v>0</v>
      </c>
      <c r="B1" s="9"/>
      <c r="C1" s="9"/>
      <c r="D1" s="9"/>
      <c r="E1" s="9"/>
      <c r="F1" s="10"/>
    </row>
    <row r="2" spans="1:32" ht="15" thickBot="1">
      <c r="A2" s="34" t="s">
        <v>1</v>
      </c>
      <c r="B2" s="1"/>
      <c r="C2" s="1"/>
      <c r="D2" s="1"/>
      <c r="E2" s="1"/>
      <c r="F2" s="1"/>
      <c r="G2" s="1"/>
      <c r="H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2" ht="11.25" customHeight="1" thickBot="1">
      <c r="A3" s="27" t="s">
        <v>2</v>
      </c>
      <c r="B3" s="26" t="s">
        <v>3</v>
      </c>
      <c r="C3" s="44" t="s">
        <v>4</v>
      </c>
      <c r="D3" s="66" t="s">
        <v>5</v>
      </c>
      <c r="E3" s="67"/>
      <c r="F3" s="68"/>
      <c r="G3" s="26" t="s">
        <v>6</v>
      </c>
      <c r="H3" s="69" t="s">
        <v>7</v>
      </c>
      <c r="I3" s="69"/>
      <c r="J3" s="69"/>
      <c r="K3" s="69"/>
      <c r="L3" s="69"/>
      <c r="M3" s="69"/>
      <c r="N3" s="70"/>
      <c r="O3" s="50" t="s">
        <v>8</v>
      </c>
      <c r="P3" s="71" t="s">
        <v>9</v>
      </c>
      <c r="Q3" s="69"/>
      <c r="R3" s="72"/>
      <c r="S3" s="1"/>
      <c r="T3" s="23" t="s">
        <v>10</v>
      </c>
      <c r="U3" s="1"/>
      <c r="V3" s="1"/>
      <c r="W3" s="3"/>
      <c r="X3" s="3"/>
      <c r="Y3" s="3"/>
      <c r="Z3" s="3"/>
      <c r="AA3" s="3"/>
      <c r="AB3" s="3"/>
      <c r="AC3" s="3"/>
      <c r="AD3" s="1"/>
      <c r="AE3" s="1"/>
    </row>
    <row r="4" spans="1:32" ht="11.25" customHeight="1" thickTop="1">
      <c r="A4" s="77">
        <v>1</v>
      </c>
      <c r="B4" s="267">
        <v>42470</v>
      </c>
      <c r="C4" s="268"/>
      <c r="D4" s="269"/>
      <c r="E4" s="269"/>
      <c r="F4" s="269"/>
      <c r="G4" s="270" t="s">
        <v>11</v>
      </c>
      <c r="H4" s="271"/>
      <c r="I4" s="272" t="s">
        <v>12</v>
      </c>
      <c r="J4" s="273"/>
      <c r="K4" s="273" t="s">
        <v>13</v>
      </c>
      <c r="L4" s="273"/>
      <c r="M4" s="272" t="s">
        <v>14</v>
      </c>
      <c r="N4" s="274"/>
      <c r="O4" s="275" t="s">
        <v>15</v>
      </c>
      <c r="P4" s="276"/>
      <c r="Q4" s="276"/>
      <c r="R4" s="277"/>
      <c r="S4" s="1"/>
      <c r="T4" s="95">
        <f>V4+V5</f>
        <v>0</v>
      </c>
      <c r="U4" s="94" t="s">
        <v>12</v>
      </c>
      <c r="V4" s="53"/>
      <c r="W4" s="53" t="s">
        <v>13</v>
      </c>
      <c r="X4" s="53"/>
      <c r="Y4" s="94" t="s">
        <v>14</v>
      </c>
      <c r="Z4" s="95">
        <f>X4+X5</f>
        <v>0</v>
      </c>
    </row>
    <row r="5" spans="1:32" ht="11.25" customHeight="1">
      <c r="A5" s="78"/>
      <c r="B5" s="278"/>
      <c r="C5" s="279"/>
      <c r="D5" s="269"/>
      <c r="E5" s="269"/>
      <c r="F5" s="269"/>
      <c r="G5" s="280"/>
      <c r="H5" s="281"/>
      <c r="I5" s="282"/>
      <c r="J5" s="283"/>
      <c r="K5" s="283" t="s">
        <v>13</v>
      </c>
      <c r="L5" s="283"/>
      <c r="M5" s="282"/>
      <c r="N5" s="284"/>
      <c r="O5" s="285"/>
      <c r="P5" s="276"/>
      <c r="Q5" s="276"/>
      <c r="R5" s="277"/>
      <c r="S5" s="1"/>
      <c r="T5" s="95"/>
      <c r="U5" s="94"/>
      <c r="V5" s="53"/>
      <c r="W5" s="53" t="s">
        <v>13</v>
      </c>
      <c r="X5" s="53"/>
      <c r="Y5" s="94"/>
      <c r="Z5" s="95"/>
    </row>
    <row r="6" spans="1:32" ht="11.25" customHeight="1">
      <c r="A6" s="78"/>
      <c r="B6" s="278"/>
      <c r="C6" s="286" t="s">
        <v>16</v>
      </c>
      <c r="D6" s="287">
        <v>0.41666666666666669</v>
      </c>
      <c r="E6" s="288"/>
      <c r="F6" s="288"/>
      <c r="G6" s="289" t="s">
        <v>17</v>
      </c>
      <c r="H6" s="290"/>
      <c r="I6" s="290" t="s">
        <v>12</v>
      </c>
      <c r="J6" s="291"/>
      <c r="K6" s="291" t="s">
        <v>13</v>
      </c>
      <c r="L6" s="291"/>
      <c r="M6" s="290" t="s">
        <v>14</v>
      </c>
      <c r="N6" s="290"/>
      <c r="O6" s="292" t="s">
        <v>18</v>
      </c>
      <c r="P6" s="293"/>
      <c r="Q6" s="294"/>
      <c r="R6" s="295"/>
      <c r="S6" s="1"/>
      <c r="T6" s="97"/>
      <c r="U6" s="97"/>
      <c r="V6" s="97"/>
      <c r="W6" s="97"/>
      <c r="X6" s="97"/>
      <c r="Y6" s="97"/>
      <c r="Z6" s="97"/>
    </row>
    <row r="7" spans="1:32" ht="11.25" customHeight="1">
      <c r="A7" s="78"/>
      <c r="B7" s="278"/>
      <c r="C7" s="279"/>
      <c r="D7" s="288"/>
      <c r="E7" s="288"/>
      <c r="F7" s="288"/>
      <c r="G7" s="270"/>
      <c r="H7" s="282"/>
      <c r="I7" s="282"/>
      <c r="J7" s="283"/>
      <c r="K7" s="283" t="s">
        <v>13</v>
      </c>
      <c r="L7" s="283"/>
      <c r="M7" s="282"/>
      <c r="N7" s="282"/>
      <c r="O7" s="296"/>
      <c r="P7" s="297"/>
      <c r="Q7" s="298"/>
      <c r="R7" s="299"/>
      <c r="S7" s="1"/>
      <c r="T7" s="97"/>
      <c r="U7" s="97"/>
      <c r="V7" s="97"/>
      <c r="W7" s="97"/>
      <c r="X7" s="97"/>
      <c r="Y7" s="97"/>
      <c r="Z7" s="97"/>
    </row>
    <row r="8" spans="1:32" ht="11.25" customHeight="1">
      <c r="A8" s="78"/>
      <c r="B8" s="278"/>
      <c r="C8" s="300" t="s">
        <v>19</v>
      </c>
      <c r="D8" s="269">
        <v>0.61111111111111105</v>
      </c>
      <c r="E8" s="269"/>
      <c r="F8" s="269"/>
      <c r="G8" s="301" t="s">
        <v>20</v>
      </c>
      <c r="H8" s="302"/>
      <c r="I8" s="302" t="s">
        <v>12</v>
      </c>
      <c r="J8" s="303"/>
      <c r="K8" s="303" t="s">
        <v>13</v>
      </c>
      <c r="L8" s="303"/>
      <c r="M8" s="302" t="s">
        <v>14</v>
      </c>
      <c r="N8" s="302"/>
      <c r="O8" s="304" t="s">
        <v>21</v>
      </c>
      <c r="P8" s="305" t="s">
        <v>22</v>
      </c>
      <c r="Q8" s="306"/>
      <c r="R8" s="307"/>
      <c r="S8" s="1"/>
      <c r="T8" s="97"/>
      <c r="U8" s="97"/>
      <c r="V8" s="97"/>
      <c r="W8" s="97"/>
      <c r="X8" s="97"/>
      <c r="Y8" s="97"/>
      <c r="Z8" s="97"/>
    </row>
    <row r="9" spans="1:32" ht="11.25" customHeight="1">
      <c r="A9" s="78"/>
      <c r="B9" s="308"/>
      <c r="C9" s="279"/>
      <c r="D9" s="269"/>
      <c r="E9" s="269"/>
      <c r="F9" s="269"/>
      <c r="G9" s="270"/>
      <c r="H9" s="282"/>
      <c r="I9" s="282"/>
      <c r="J9" s="283"/>
      <c r="K9" s="283" t="s">
        <v>13</v>
      </c>
      <c r="L9" s="283"/>
      <c r="M9" s="282"/>
      <c r="N9" s="282"/>
      <c r="O9" s="296"/>
      <c r="P9" s="309" t="s">
        <v>23</v>
      </c>
      <c r="Q9" s="310"/>
      <c r="R9" s="311"/>
      <c r="S9" s="1"/>
      <c r="T9" s="97"/>
      <c r="U9" s="97"/>
      <c r="V9" s="97"/>
      <c r="W9" s="97"/>
      <c r="X9" s="97"/>
      <c r="Y9" s="97"/>
      <c r="Z9" s="97"/>
    </row>
    <row r="10" spans="1:32" ht="11.25" customHeight="1">
      <c r="A10" s="78"/>
      <c r="B10" s="312" t="s">
        <v>24</v>
      </c>
      <c r="C10" s="300"/>
      <c r="D10" s="269"/>
      <c r="E10" s="269"/>
      <c r="F10" s="269"/>
      <c r="G10" s="270" t="s">
        <v>25</v>
      </c>
      <c r="H10" s="302"/>
      <c r="I10" s="302" t="s">
        <v>12</v>
      </c>
      <c r="J10" s="303"/>
      <c r="K10" s="303" t="s">
        <v>13</v>
      </c>
      <c r="L10" s="303"/>
      <c r="M10" s="302" t="s">
        <v>14</v>
      </c>
      <c r="N10" s="302"/>
      <c r="O10" s="296" t="s">
        <v>26</v>
      </c>
      <c r="P10" s="313"/>
      <c r="Q10" s="276"/>
      <c r="R10" s="277"/>
      <c r="S10" s="1"/>
      <c r="T10" s="97"/>
      <c r="U10" s="97"/>
      <c r="V10" s="97"/>
      <c r="W10" s="97"/>
      <c r="X10" s="97"/>
      <c r="Y10" s="97"/>
      <c r="Z10" s="97"/>
    </row>
    <row r="11" spans="1:32" ht="11.25" customHeight="1">
      <c r="A11" s="78"/>
      <c r="B11" s="314"/>
      <c r="C11" s="279"/>
      <c r="D11" s="269"/>
      <c r="E11" s="269"/>
      <c r="F11" s="269"/>
      <c r="G11" s="315"/>
      <c r="H11" s="282"/>
      <c r="I11" s="282"/>
      <c r="J11" s="283"/>
      <c r="K11" s="283" t="s">
        <v>13</v>
      </c>
      <c r="L11" s="283"/>
      <c r="M11" s="282"/>
      <c r="N11" s="282"/>
      <c r="O11" s="316"/>
      <c r="P11" s="297"/>
      <c r="Q11" s="298"/>
      <c r="R11" s="29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2" ht="11.25" customHeight="1">
      <c r="A12" s="99">
        <v>2</v>
      </c>
      <c r="B12" s="317" t="s">
        <v>27</v>
      </c>
      <c r="C12" s="286" t="s">
        <v>28</v>
      </c>
      <c r="D12" s="269">
        <v>0.41666666666666669</v>
      </c>
      <c r="E12" s="269"/>
      <c r="F12" s="269"/>
      <c r="G12" s="270" t="s">
        <v>15</v>
      </c>
      <c r="H12" s="302"/>
      <c r="I12" s="302" t="s">
        <v>12</v>
      </c>
      <c r="J12" s="303"/>
      <c r="K12" s="303" t="s">
        <v>13</v>
      </c>
      <c r="L12" s="303"/>
      <c r="M12" s="302" t="s">
        <v>14</v>
      </c>
      <c r="N12" s="302"/>
      <c r="O12" s="318" t="s">
        <v>18</v>
      </c>
      <c r="P12" s="319" t="s">
        <v>21</v>
      </c>
      <c r="Q12" s="320"/>
      <c r="R12" s="321"/>
      <c r="S12" s="1"/>
      <c r="T12" s="95"/>
      <c r="U12" s="94"/>
      <c r="V12" s="53"/>
      <c r="W12" s="53"/>
      <c r="X12" s="53"/>
      <c r="Y12" s="94"/>
      <c r="Z12" s="95"/>
    </row>
    <row r="13" spans="1:32" ht="11.25" customHeight="1">
      <c r="A13" s="99"/>
      <c r="B13" s="312"/>
      <c r="C13" s="279"/>
      <c r="D13" s="269"/>
      <c r="E13" s="269"/>
      <c r="F13" s="269"/>
      <c r="G13" s="315"/>
      <c r="H13" s="282"/>
      <c r="I13" s="282"/>
      <c r="J13" s="283"/>
      <c r="K13" s="283" t="s">
        <v>13</v>
      </c>
      <c r="L13" s="283"/>
      <c r="M13" s="282"/>
      <c r="N13" s="282"/>
      <c r="O13" s="296"/>
      <c r="P13" s="322"/>
      <c r="Q13" s="323"/>
      <c r="R13" s="324"/>
      <c r="S13" s="1"/>
      <c r="T13" s="95"/>
      <c r="U13" s="94"/>
      <c r="V13" s="53"/>
      <c r="W13" s="53"/>
      <c r="X13" s="53"/>
      <c r="Y13" s="94"/>
      <c r="Z13" s="95"/>
    </row>
    <row r="14" spans="1:32" ht="11.25" customHeight="1">
      <c r="A14" s="99"/>
      <c r="B14" s="317" t="s">
        <v>29</v>
      </c>
      <c r="C14" s="300" t="s">
        <v>19</v>
      </c>
      <c r="D14" s="287">
        <v>0.61111111111111105</v>
      </c>
      <c r="E14" s="288"/>
      <c r="F14" s="288"/>
      <c r="G14" s="289" t="s">
        <v>21</v>
      </c>
      <c r="H14" s="290"/>
      <c r="I14" s="290" t="s">
        <v>12</v>
      </c>
      <c r="J14" s="291"/>
      <c r="K14" s="291" t="s">
        <v>13</v>
      </c>
      <c r="L14" s="291"/>
      <c r="M14" s="290" t="s">
        <v>14</v>
      </c>
      <c r="N14" s="290"/>
      <c r="O14" s="316" t="s">
        <v>30</v>
      </c>
      <c r="P14" s="319" t="s">
        <v>31</v>
      </c>
      <c r="Q14" s="320"/>
      <c r="R14" s="321"/>
      <c r="S14" s="1"/>
      <c r="T14" s="97"/>
      <c r="U14" s="97"/>
      <c r="V14" s="97"/>
      <c r="W14" s="97"/>
      <c r="X14" s="97"/>
      <c r="Y14" s="97"/>
      <c r="Z14" s="97"/>
    </row>
    <row r="15" spans="1:32" ht="11.25" customHeight="1">
      <c r="A15" s="99"/>
      <c r="B15" s="314"/>
      <c r="C15" s="279"/>
      <c r="D15" s="288"/>
      <c r="E15" s="288"/>
      <c r="F15" s="288"/>
      <c r="G15" s="270"/>
      <c r="H15" s="282"/>
      <c r="I15" s="282"/>
      <c r="J15" s="283"/>
      <c r="K15" s="283" t="s">
        <v>13</v>
      </c>
      <c r="L15" s="283"/>
      <c r="M15" s="282"/>
      <c r="N15" s="282"/>
      <c r="O15" s="316"/>
      <c r="P15" s="322"/>
      <c r="Q15" s="323"/>
      <c r="R15" s="32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2" ht="11.25" customHeight="1">
      <c r="A16" s="99"/>
      <c r="B16" s="317" t="s">
        <v>27</v>
      </c>
      <c r="C16" s="286" t="s">
        <v>32</v>
      </c>
      <c r="D16" s="287">
        <v>0.55555555555555558</v>
      </c>
      <c r="E16" s="288"/>
      <c r="F16" s="288"/>
      <c r="G16" s="301" t="s">
        <v>17</v>
      </c>
      <c r="H16" s="302"/>
      <c r="I16" s="302" t="s">
        <v>12</v>
      </c>
      <c r="J16" s="303"/>
      <c r="K16" s="303" t="s">
        <v>13</v>
      </c>
      <c r="L16" s="303"/>
      <c r="M16" s="302" t="s">
        <v>14</v>
      </c>
      <c r="N16" s="302"/>
      <c r="O16" s="296" t="s">
        <v>25</v>
      </c>
      <c r="P16" s="313"/>
      <c r="Q16" s="276"/>
      <c r="R16" s="27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9"/>
    </row>
    <row r="17" spans="1:31" ht="11.25" customHeight="1">
      <c r="A17" s="99"/>
      <c r="B17" s="314"/>
      <c r="C17" s="279"/>
      <c r="D17" s="288"/>
      <c r="E17" s="288"/>
      <c r="F17" s="288"/>
      <c r="G17" s="270"/>
      <c r="H17" s="282"/>
      <c r="I17" s="282"/>
      <c r="J17" s="283"/>
      <c r="K17" s="283" t="s">
        <v>13</v>
      </c>
      <c r="L17" s="283"/>
      <c r="M17" s="282"/>
      <c r="N17" s="282"/>
      <c r="O17" s="316"/>
      <c r="P17" s="297"/>
      <c r="Q17" s="298"/>
      <c r="R17" s="29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1.25" customHeight="1">
      <c r="A18" s="99"/>
      <c r="B18" s="317" t="s">
        <v>29</v>
      </c>
      <c r="C18" s="300" t="s">
        <v>19</v>
      </c>
      <c r="D18" s="269">
        <v>0.51388888888888895</v>
      </c>
      <c r="E18" s="269"/>
      <c r="F18" s="269"/>
      <c r="G18" s="289" t="s">
        <v>26</v>
      </c>
      <c r="H18" s="302"/>
      <c r="I18" s="302" t="s">
        <v>12</v>
      </c>
      <c r="J18" s="303"/>
      <c r="K18" s="303" t="s">
        <v>13</v>
      </c>
      <c r="L18" s="303"/>
      <c r="M18" s="302" t="s">
        <v>14</v>
      </c>
      <c r="N18" s="302"/>
      <c r="O18" s="325" t="s">
        <v>20</v>
      </c>
      <c r="P18" s="319" t="s">
        <v>21</v>
      </c>
      <c r="Q18" s="320"/>
      <c r="R18" s="32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1.25" customHeight="1">
      <c r="A19" s="99"/>
      <c r="B19" s="314"/>
      <c r="C19" s="279"/>
      <c r="D19" s="269"/>
      <c r="E19" s="269"/>
      <c r="F19" s="269"/>
      <c r="G19" s="270"/>
      <c r="H19" s="282"/>
      <c r="I19" s="282"/>
      <c r="J19" s="283"/>
      <c r="K19" s="283" t="s">
        <v>13</v>
      </c>
      <c r="L19" s="283"/>
      <c r="M19" s="282"/>
      <c r="N19" s="282"/>
      <c r="O19" s="315"/>
      <c r="P19" s="322"/>
      <c r="Q19" s="323"/>
      <c r="R19" s="324"/>
      <c r="S19" s="1"/>
      <c r="T19" s="1"/>
      <c r="U19" s="1"/>
    </row>
    <row r="20" spans="1:31" ht="11.25" customHeight="1">
      <c r="A20" s="78">
        <v>3</v>
      </c>
      <c r="B20" s="312"/>
      <c r="C20" s="286"/>
      <c r="D20" s="269"/>
      <c r="E20" s="269"/>
      <c r="F20" s="269"/>
      <c r="G20" s="289" t="s">
        <v>18</v>
      </c>
      <c r="H20" s="302"/>
      <c r="I20" s="302" t="s">
        <v>12</v>
      </c>
      <c r="J20" s="303"/>
      <c r="K20" s="303" t="s">
        <v>13</v>
      </c>
      <c r="L20" s="303"/>
      <c r="M20" s="302" t="s">
        <v>14</v>
      </c>
      <c r="N20" s="302"/>
      <c r="O20" s="326" t="s">
        <v>21</v>
      </c>
      <c r="P20" s="276"/>
      <c r="Q20" s="276"/>
      <c r="R20" s="277"/>
      <c r="S20" s="1"/>
      <c r="T20" s="95"/>
      <c r="U20" s="94"/>
      <c r="V20" s="53"/>
      <c r="W20" s="53"/>
      <c r="X20" s="53"/>
      <c r="Y20" s="94"/>
      <c r="Z20" s="95"/>
    </row>
    <row r="21" spans="1:31" ht="11.25" customHeight="1">
      <c r="A21" s="78"/>
      <c r="B21" s="314"/>
      <c r="C21" s="279"/>
      <c r="D21" s="269"/>
      <c r="E21" s="269"/>
      <c r="F21" s="269"/>
      <c r="G21" s="270"/>
      <c r="H21" s="282"/>
      <c r="I21" s="282"/>
      <c r="J21" s="283"/>
      <c r="K21" s="283" t="s">
        <v>13</v>
      </c>
      <c r="L21" s="283"/>
      <c r="M21" s="282"/>
      <c r="N21" s="282"/>
      <c r="O21" s="316"/>
      <c r="P21" s="298"/>
      <c r="Q21" s="298"/>
      <c r="R21" s="299"/>
      <c r="S21" s="1"/>
      <c r="T21" s="95"/>
      <c r="U21" s="94"/>
      <c r="V21" s="53"/>
      <c r="W21" s="53"/>
      <c r="X21" s="53"/>
      <c r="Y21" s="94"/>
      <c r="Z21" s="95"/>
    </row>
    <row r="22" spans="1:31" ht="11.25" customHeight="1">
      <c r="A22" s="78"/>
      <c r="B22" s="312" t="s">
        <v>33</v>
      </c>
      <c r="C22" s="286" t="s">
        <v>34</v>
      </c>
      <c r="D22" s="269">
        <v>0.41666666666666669</v>
      </c>
      <c r="E22" s="269"/>
      <c r="F22" s="269"/>
      <c r="G22" s="270" t="s">
        <v>25</v>
      </c>
      <c r="H22" s="302"/>
      <c r="I22" s="302" t="s">
        <v>12</v>
      </c>
      <c r="J22" s="303"/>
      <c r="K22" s="303" t="s">
        <v>13</v>
      </c>
      <c r="L22" s="303"/>
      <c r="M22" s="302" t="s">
        <v>14</v>
      </c>
      <c r="N22" s="327"/>
      <c r="O22" s="275" t="s">
        <v>15</v>
      </c>
      <c r="P22" s="276"/>
      <c r="Q22" s="276"/>
      <c r="R22" s="277"/>
      <c r="S22" s="1"/>
      <c r="T22" s="1"/>
      <c r="U22" s="1"/>
      <c r="V22" s="54"/>
      <c r="W22" s="1"/>
      <c r="X22" s="54"/>
      <c r="Y22" s="1"/>
      <c r="Z22" s="1"/>
      <c r="AB22" s="19"/>
    </row>
    <row r="23" spans="1:31" ht="11.25" customHeight="1">
      <c r="A23" s="78"/>
      <c r="B23" s="314"/>
      <c r="C23" s="279"/>
      <c r="D23" s="269"/>
      <c r="E23" s="269"/>
      <c r="F23" s="269"/>
      <c r="G23" s="315"/>
      <c r="H23" s="282"/>
      <c r="I23" s="282"/>
      <c r="J23" s="283"/>
      <c r="K23" s="283" t="s">
        <v>13</v>
      </c>
      <c r="L23" s="283"/>
      <c r="M23" s="282"/>
      <c r="N23" s="284"/>
      <c r="O23" s="328"/>
      <c r="P23" s="297"/>
      <c r="Q23" s="298"/>
      <c r="R23" s="299"/>
      <c r="S23" s="1"/>
      <c r="T23" s="97"/>
      <c r="U23" s="97"/>
      <c r="V23" s="97"/>
      <c r="W23" s="97"/>
      <c r="X23" s="97"/>
      <c r="Y23" s="97"/>
      <c r="Z23" s="97"/>
    </row>
    <row r="24" spans="1:31" ht="11.25" customHeight="1">
      <c r="A24" s="78"/>
      <c r="B24" s="312"/>
      <c r="C24" s="286"/>
      <c r="D24" s="287"/>
      <c r="E24" s="288"/>
      <c r="F24" s="288"/>
      <c r="G24" s="315" t="s">
        <v>11</v>
      </c>
      <c r="H24" s="302"/>
      <c r="I24" s="302" t="s">
        <v>12</v>
      </c>
      <c r="J24" s="303"/>
      <c r="K24" s="303" t="s">
        <v>13</v>
      </c>
      <c r="L24" s="303"/>
      <c r="M24" s="302" t="s">
        <v>14</v>
      </c>
      <c r="N24" s="302"/>
      <c r="O24" s="296" t="s">
        <v>20</v>
      </c>
      <c r="P24" s="276"/>
      <c r="Q24" s="276"/>
      <c r="R24" s="277"/>
      <c r="S24" s="1"/>
      <c r="T24" s="97"/>
      <c r="U24" s="97"/>
      <c r="V24" s="97"/>
      <c r="W24" s="97"/>
      <c r="X24" s="97"/>
      <c r="Y24" s="97"/>
      <c r="Z24" s="97"/>
    </row>
    <row r="25" spans="1:31" ht="11.25" customHeight="1">
      <c r="A25" s="78"/>
      <c r="B25" s="314"/>
      <c r="C25" s="279"/>
      <c r="D25" s="288"/>
      <c r="E25" s="288"/>
      <c r="F25" s="288"/>
      <c r="G25" s="280"/>
      <c r="H25" s="329"/>
      <c r="I25" s="329"/>
      <c r="J25" s="330"/>
      <c r="K25" s="330" t="s">
        <v>13</v>
      </c>
      <c r="L25" s="330"/>
      <c r="M25" s="329"/>
      <c r="N25" s="329"/>
      <c r="O25" s="331"/>
      <c r="P25" s="332"/>
      <c r="Q25" s="333"/>
      <c r="R25" s="33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1.25" customHeight="1">
      <c r="A26" s="78"/>
      <c r="B26" s="312" t="s">
        <v>33</v>
      </c>
      <c r="C26" s="286" t="s">
        <v>34</v>
      </c>
      <c r="D26" s="287">
        <v>0.51041666666666663</v>
      </c>
      <c r="E26" s="288"/>
      <c r="F26" s="288"/>
      <c r="G26" s="270" t="s">
        <v>17</v>
      </c>
      <c r="H26" s="302"/>
      <c r="I26" s="302" t="s">
        <v>12</v>
      </c>
      <c r="J26" s="303"/>
      <c r="K26" s="303" t="s">
        <v>13</v>
      </c>
      <c r="L26" s="303"/>
      <c r="M26" s="302" t="s">
        <v>14</v>
      </c>
      <c r="N26" s="302"/>
      <c r="O26" s="326" t="s">
        <v>26</v>
      </c>
      <c r="P26" s="335"/>
      <c r="Q26" s="335"/>
      <c r="R26" s="3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1.25" customHeight="1">
      <c r="A27" s="104"/>
      <c r="B27" s="314"/>
      <c r="C27" s="279"/>
      <c r="D27" s="288"/>
      <c r="E27" s="288"/>
      <c r="F27" s="288"/>
      <c r="G27" s="315"/>
      <c r="H27" s="282"/>
      <c r="I27" s="282"/>
      <c r="J27" s="283"/>
      <c r="K27" s="283" t="s">
        <v>13</v>
      </c>
      <c r="L27" s="283"/>
      <c r="M27" s="282"/>
      <c r="N27" s="282"/>
      <c r="O27" s="316"/>
      <c r="P27" s="298"/>
      <c r="Q27" s="298"/>
      <c r="R27" s="299"/>
      <c r="S27" s="1"/>
      <c r="T27" s="1"/>
      <c r="U27" s="1"/>
    </row>
    <row r="28" spans="1:31" ht="11.25" customHeight="1">
      <c r="A28" s="118">
        <v>4</v>
      </c>
      <c r="B28" s="337">
        <v>42489</v>
      </c>
      <c r="C28" s="286" t="s">
        <v>28</v>
      </c>
      <c r="D28" s="269">
        <v>0.41666666666666669</v>
      </c>
      <c r="E28" s="269"/>
      <c r="F28" s="269"/>
      <c r="G28" s="270" t="s">
        <v>21</v>
      </c>
      <c r="H28" s="302"/>
      <c r="I28" s="302" t="s">
        <v>12</v>
      </c>
      <c r="J28" s="303"/>
      <c r="K28" s="303" t="s">
        <v>13</v>
      </c>
      <c r="L28" s="303"/>
      <c r="M28" s="302" t="s">
        <v>14</v>
      </c>
      <c r="N28" s="302"/>
      <c r="O28" s="296" t="s">
        <v>25</v>
      </c>
      <c r="P28" s="319" t="s">
        <v>15</v>
      </c>
      <c r="Q28" s="320"/>
      <c r="R28" s="321"/>
      <c r="S28" s="1"/>
      <c r="T28" s="95"/>
      <c r="U28" s="94"/>
      <c r="V28" s="53"/>
      <c r="W28" s="53"/>
      <c r="X28" s="53"/>
      <c r="Y28" s="94"/>
      <c r="Z28" s="95"/>
    </row>
    <row r="29" spans="1:31" ht="11.25" customHeight="1">
      <c r="A29" s="119"/>
      <c r="B29" s="308"/>
      <c r="C29" s="279"/>
      <c r="D29" s="269"/>
      <c r="E29" s="269"/>
      <c r="F29" s="269"/>
      <c r="G29" s="315"/>
      <c r="H29" s="282"/>
      <c r="I29" s="282"/>
      <c r="J29" s="283"/>
      <c r="K29" s="283" t="s">
        <v>13</v>
      </c>
      <c r="L29" s="283"/>
      <c r="M29" s="282"/>
      <c r="N29" s="282"/>
      <c r="O29" s="316"/>
      <c r="P29" s="322"/>
      <c r="Q29" s="323"/>
      <c r="R29" s="324"/>
      <c r="S29" s="1"/>
      <c r="T29" s="95"/>
      <c r="U29" s="94"/>
      <c r="V29" s="53"/>
      <c r="W29" s="53"/>
      <c r="X29" s="53"/>
      <c r="Y29" s="94"/>
      <c r="Z29" s="95"/>
    </row>
    <row r="30" spans="1:31" ht="11.25" customHeight="1">
      <c r="A30" s="119"/>
      <c r="B30" s="338" t="s">
        <v>35</v>
      </c>
      <c r="C30" s="286"/>
      <c r="D30" s="269"/>
      <c r="E30" s="269"/>
      <c r="F30" s="269"/>
      <c r="G30" s="270" t="s">
        <v>18</v>
      </c>
      <c r="H30" s="302"/>
      <c r="I30" s="302" t="s">
        <v>12</v>
      </c>
      <c r="J30" s="303"/>
      <c r="K30" s="303" t="s">
        <v>13</v>
      </c>
      <c r="L30" s="303"/>
      <c r="M30" s="302" t="s">
        <v>14</v>
      </c>
      <c r="N30" s="302"/>
      <c r="O30" s="296" t="s">
        <v>20</v>
      </c>
      <c r="P30" s="276"/>
      <c r="Q30" s="276"/>
      <c r="R30" s="277"/>
      <c r="S30" s="1"/>
      <c r="T30" s="1"/>
      <c r="U30" s="1"/>
      <c r="V30" s="54"/>
      <c r="W30" s="1"/>
      <c r="X30" s="54"/>
      <c r="Y30" s="1"/>
      <c r="Z30" s="1"/>
    </row>
    <row r="31" spans="1:31" ht="11.25" customHeight="1">
      <c r="A31" s="119"/>
      <c r="B31" s="339"/>
      <c r="C31" s="279"/>
      <c r="D31" s="269"/>
      <c r="E31" s="269"/>
      <c r="F31" s="269"/>
      <c r="G31" s="280"/>
      <c r="H31" s="329"/>
      <c r="I31" s="329"/>
      <c r="J31" s="330"/>
      <c r="K31" s="330" t="s">
        <v>13</v>
      </c>
      <c r="L31" s="330"/>
      <c r="M31" s="329"/>
      <c r="N31" s="329"/>
      <c r="O31" s="331"/>
      <c r="P31" s="332"/>
      <c r="Q31" s="333"/>
      <c r="R31" s="334"/>
      <c r="S31" s="1"/>
      <c r="T31" s="97"/>
      <c r="U31" s="97"/>
      <c r="V31" s="97"/>
      <c r="W31" s="97"/>
      <c r="X31" s="97"/>
      <c r="Y31" s="97"/>
      <c r="Z31" s="97"/>
    </row>
    <row r="32" spans="1:31" ht="11.25" customHeight="1">
      <c r="A32" s="119"/>
      <c r="B32" s="337">
        <v>42489</v>
      </c>
      <c r="C32" s="286" t="s">
        <v>28</v>
      </c>
      <c r="D32" s="287">
        <v>0.5</v>
      </c>
      <c r="E32" s="288"/>
      <c r="F32" s="288"/>
      <c r="G32" s="270" t="s">
        <v>15</v>
      </c>
      <c r="H32" s="302"/>
      <c r="I32" s="302" t="s">
        <v>12</v>
      </c>
      <c r="J32" s="303"/>
      <c r="K32" s="303" t="s">
        <v>13</v>
      </c>
      <c r="L32" s="303"/>
      <c r="M32" s="302" t="s">
        <v>14</v>
      </c>
      <c r="N32" s="302"/>
      <c r="O32" s="296" t="s">
        <v>17</v>
      </c>
      <c r="P32" s="340" t="s">
        <v>31</v>
      </c>
      <c r="Q32" s="341"/>
      <c r="R32" s="342"/>
      <c r="S32" s="1"/>
      <c r="T32" s="97"/>
      <c r="U32" s="97"/>
      <c r="V32" s="97"/>
      <c r="W32" s="97"/>
      <c r="X32" s="97"/>
      <c r="Y32" s="97"/>
      <c r="Z32" s="97"/>
    </row>
    <row r="33" spans="1:31" ht="11.25" customHeight="1">
      <c r="A33" s="119"/>
      <c r="B33" s="308"/>
      <c r="C33" s="279"/>
      <c r="D33" s="288"/>
      <c r="E33" s="288"/>
      <c r="F33" s="288"/>
      <c r="G33" s="315"/>
      <c r="H33" s="282"/>
      <c r="I33" s="282"/>
      <c r="J33" s="283"/>
      <c r="K33" s="283" t="s">
        <v>13</v>
      </c>
      <c r="L33" s="283"/>
      <c r="M33" s="282"/>
      <c r="N33" s="282"/>
      <c r="O33" s="316"/>
      <c r="P33" s="322"/>
      <c r="Q33" s="323"/>
      <c r="R33" s="324"/>
      <c r="S33" s="1"/>
      <c r="T33" s="97"/>
      <c r="U33" s="97"/>
      <c r="V33" s="97"/>
      <c r="W33" s="97"/>
      <c r="X33" s="97"/>
      <c r="Y33" s="97"/>
      <c r="Z33" s="97"/>
    </row>
    <row r="34" spans="1:31" ht="11.25" customHeight="1">
      <c r="A34" s="119"/>
      <c r="B34" s="337">
        <v>42489</v>
      </c>
      <c r="C34" s="286" t="s">
        <v>21</v>
      </c>
      <c r="D34" s="287">
        <v>0.58333333333333337</v>
      </c>
      <c r="E34" s="288"/>
      <c r="F34" s="288"/>
      <c r="G34" s="315" t="s">
        <v>26</v>
      </c>
      <c r="H34" s="302"/>
      <c r="I34" s="302" t="s">
        <v>12</v>
      </c>
      <c r="J34" s="303"/>
      <c r="K34" s="303" t="s">
        <v>13</v>
      </c>
      <c r="L34" s="303"/>
      <c r="M34" s="302" t="s">
        <v>14</v>
      </c>
      <c r="N34" s="302"/>
      <c r="O34" s="296" t="s">
        <v>30</v>
      </c>
      <c r="P34" s="319" t="s">
        <v>21</v>
      </c>
      <c r="Q34" s="320"/>
      <c r="R34" s="321"/>
      <c r="S34" s="1"/>
      <c r="T34" s="97"/>
      <c r="U34" s="97"/>
      <c r="V34" s="97"/>
      <c r="W34" s="97"/>
      <c r="X34" s="97"/>
      <c r="Y34" s="97"/>
      <c r="Z34" s="97"/>
    </row>
    <row r="35" spans="1:31" ht="11.25" customHeight="1">
      <c r="A35" s="120"/>
      <c r="B35" s="308"/>
      <c r="C35" s="279"/>
      <c r="D35" s="288"/>
      <c r="E35" s="288"/>
      <c r="F35" s="288"/>
      <c r="G35" s="315"/>
      <c r="H35" s="282"/>
      <c r="I35" s="282"/>
      <c r="J35" s="283"/>
      <c r="K35" s="283" t="s">
        <v>13</v>
      </c>
      <c r="L35" s="283"/>
      <c r="M35" s="282"/>
      <c r="N35" s="282"/>
      <c r="O35" s="316"/>
      <c r="P35" s="322"/>
      <c r="Q35" s="323"/>
      <c r="R35" s="32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1.25" customHeight="1">
      <c r="A36" s="78">
        <v>5</v>
      </c>
      <c r="B36" s="338" t="s">
        <v>36</v>
      </c>
      <c r="C36" s="286"/>
      <c r="D36" s="269"/>
      <c r="E36" s="269"/>
      <c r="F36" s="269"/>
      <c r="G36" s="270" t="s">
        <v>20</v>
      </c>
      <c r="H36" s="302"/>
      <c r="I36" s="302" t="s">
        <v>12</v>
      </c>
      <c r="J36" s="303"/>
      <c r="K36" s="303" t="s">
        <v>13</v>
      </c>
      <c r="L36" s="303"/>
      <c r="M36" s="302" t="s">
        <v>14</v>
      </c>
      <c r="N36" s="302"/>
      <c r="O36" s="326" t="s">
        <v>25</v>
      </c>
      <c r="P36" s="276"/>
      <c r="Q36" s="276"/>
      <c r="R36" s="277"/>
      <c r="S36" s="1"/>
      <c r="T36" s="95"/>
      <c r="U36" s="94"/>
      <c r="V36" s="53"/>
      <c r="W36" s="53"/>
      <c r="X36" s="53"/>
      <c r="Y36" s="94"/>
      <c r="Z36" s="95"/>
    </row>
    <row r="37" spans="1:31" ht="11.25" customHeight="1">
      <c r="A37" s="78"/>
      <c r="B37" s="339"/>
      <c r="C37" s="279"/>
      <c r="D37" s="269"/>
      <c r="E37" s="269"/>
      <c r="F37" s="269"/>
      <c r="G37" s="315"/>
      <c r="H37" s="282"/>
      <c r="I37" s="282"/>
      <c r="J37" s="283"/>
      <c r="K37" s="283" t="s">
        <v>13</v>
      </c>
      <c r="L37" s="283"/>
      <c r="M37" s="282"/>
      <c r="N37" s="282"/>
      <c r="O37" s="316"/>
      <c r="P37" s="298"/>
      <c r="Q37" s="298"/>
      <c r="R37" s="299"/>
      <c r="S37" s="1"/>
      <c r="T37" s="95"/>
      <c r="U37" s="94"/>
      <c r="V37" s="53"/>
      <c r="W37" s="53"/>
      <c r="X37" s="53"/>
      <c r="Y37" s="94"/>
      <c r="Z37" s="95"/>
    </row>
    <row r="38" spans="1:31" ht="11.25" customHeight="1">
      <c r="A38" s="78"/>
      <c r="B38" s="339"/>
      <c r="C38" s="286"/>
      <c r="D38" s="269"/>
      <c r="E38" s="269"/>
      <c r="F38" s="269"/>
      <c r="G38" s="270" t="s">
        <v>17</v>
      </c>
      <c r="H38" s="302"/>
      <c r="I38" s="302" t="s">
        <v>12</v>
      </c>
      <c r="J38" s="303"/>
      <c r="K38" s="303" t="s">
        <v>13</v>
      </c>
      <c r="L38" s="303"/>
      <c r="M38" s="302" t="s">
        <v>14</v>
      </c>
      <c r="N38" s="302"/>
      <c r="O38" s="296" t="s">
        <v>21</v>
      </c>
      <c r="P38" s="276"/>
      <c r="Q38" s="276"/>
      <c r="R38" s="277"/>
      <c r="S38" s="1"/>
      <c r="T38" s="1"/>
      <c r="U38" s="1"/>
      <c r="V38" s="54"/>
      <c r="W38" s="1"/>
      <c r="X38" s="54"/>
      <c r="Y38" s="1"/>
      <c r="Z38" s="1"/>
    </row>
    <row r="39" spans="1:31" ht="11.25" customHeight="1">
      <c r="A39" s="78"/>
      <c r="B39" s="339"/>
      <c r="C39" s="279"/>
      <c r="D39" s="269"/>
      <c r="E39" s="269"/>
      <c r="F39" s="269"/>
      <c r="G39" s="280"/>
      <c r="H39" s="329"/>
      <c r="I39" s="329"/>
      <c r="J39" s="330"/>
      <c r="K39" s="330" t="s">
        <v>13</v>
      </c>
      <c r="L39" s="330"/>
      <c r="M39" s="329"/>
      <c r="N39" s="329"/>
      <c r="O39" s="331"/>
      <c r="P39" s="332"/>
      <c r="Q39" s="333"/>
      <c r="R39" s="334"/>
      <c r="S39" s="1"/>
      <c r="T39" s="97"/>
      <c r="U39" s="97"/>
      <c r="V39" s="97"/>
      <c r="W39" s="97"/>
      <c r="X39" s="97"/>
      <c r="Y39" s="97"/>
      <c r="Z39" s="97"/>
    </row>
    <row r="40" spans="1:31" ht="11.25" customHeight="1">
      <c r="A40" s="78"/>
      <c r="B40" s="339"/>
      <c r="C40" s="286"/>
      <c r="D40" s="287"/>
      <c r="E40" s="288"/>
      <c r="F40" s="288"/>
      <c r="G40" s="270" t="s">
        <v>11</v>
      </c>
      <c r="H40" s="302"/>
      <c r="I40" s="302" t="s">
        <v>12</v>
      </c>
      <c r="J40" s="303"/>
      <c r="K40" s="303" t="s">
        <v>13</v>
      </c>
      <c r="L40" s="303"/>
      <c r="M40" s="302" t="s">
        <v>14</v>
      </c>
      <c r="N40" s="302"/>
      <c r="O40" s="296" t="s">
        <v>18</v>
      </c>
      <c r="P40" s="276"/>
      <c r="Q40" s="276"/>
      <c r="R40" s="277"/>
      <c r="S40" s="1"/>
      <c r="T40" s="97"/>
      <c r="U40" s="97"/>
      <c r="V40" s="97"/>
      <c r="W40" s="97"/>
      <c r="X40" s="97"/>
      <c r="Y40" s="97"/>
      <c r="Z40" s="97"/>
    </row>
    <row r="41" spans="1:31" ht="11.25" customHeight="1">
      <c r="A41" s="78"/>
      <c r="B41" s="339"/>
      <c r="C41" s="279"/>
      <c r="D41" s="288"/>
      <c r="E41" s="288"/>
      <c r="F41" s="288"/>
      <c r="G41" s="315"/>
      <c r="H41" s="282"/>
      <c r="I41" s="282"/>
      <c r="J41" s="283"/>
      <c r="K41" s="283" t="s">
        <v>13</v>
      </c>
      <c r="L41" s="283"/>
      <c r="M41" s="282"/>
      <c r="N41" s="282"/>
      <c r="O41" s="316"/>
      <c r="P41" s="297"/>
      <c r="Q41" s="298"/>
      <c r="R41" s="29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1.25" customHeight="1">
      <c r="A42" s="78"/>
      <c r="B42" s="339"/>
      <c r="C42" s="286"/>
      <c r="D42" s="269"/>
      <c r="E42" s="269"/>
      <c r="F42" s="269"/>
      <c r="G42" s="270" t="s">
        <v>26</v>
      </c>
      <c r="H42" s="302"/>
      <c r="I42" s="302" t="s">
        <v>12</v>
      </c>
      <c r="J42" s="303"/>
      <c r="K42" s="303" t="s">
        <v>13</v>
      </c>
      <c r="L42" s="303"/>
      <c r="M42" s="302" t="s">
        <v>14</v>
      </c>
      <c r="N42" s="302"/>
      <c r="O42" s="296" t="s">
        <v>15</v>
      </c>
      <c r="P42" s="293"/>
      <c r="Q42" s="294"/>
      <c r="R42" s="29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1.25" customHeight="1">
      <c r="A43" s="104"/>
      <c r="B43" s="343"/>
      <c r="C43" s="279"/>
      <c r="D43" s="269"/>
      <c r="E43" s="269"/>
      <c r="F43" s="269"/>
      <c r="G43" s="315"/>
      <c r="H43" s="282"/>
      <c r="I43" s="282"/>
      <c r="J43" s="283"/>
      <c r="K43" s="283" t="s">
        <v>13</v>
      </c>
      <c r="L43" s="283"/>
      <c r="M43" s="282"/>
      <c r="N43" s="282"/>
      <c r="O43" s="316"/>
      <c r="P43" s="297"/>
      <c r="Q43" s="298"/>
      <c r="R43" s="299"/>
      <c r="S43" s="1"/>
      <c r="T43" s="1"/>
      <c r="U43" s="1"/>
    </row>
    <row r="44" spans="1:31" ht="11.25" customHeight="1">
      <c r="A44" s="78">
        <v>6</v>
      </c>
      <c r="B44" s="338" t="s">
        <v>37</v>
      </c>
      <c r="C44" s="286"/>
      <c r="D44" s="269"/>
      <c r="E44" s="269"/>
      <c r="F44" s="269"/>
      <c r="G44" s="270" t="s">
        <v>20</v>
      </c>
      <c r="H44" s="302"/>
      <c r="I44" s="302" t="s">
        <v>12</v>
      </c>
      <c r="J44" s="303"/>
      <c r="K44" s="303" t="s">
        <v>13</v>
      </c>
      <c r="L44" s="303"/>
      <c r="M44" s="302" t="s">
        <v>14</v>
      </c>
      <c r="N44" s="302"/>
      <c r="O44" s="316" t="s">
        <v>17</v>
      </c>
      <c r="P44" s="276"/>
      <c r="Q44" s="276"/>
      <c r="R44" s="277"/>
      <c r="S44" s="1"/>
      <c r="T44" s="95"/>
      <c r="U44" s="94"/>
      <c r="V44" s="53"/>
      <c r="W44" s="53"/>
      <c r="X44" s="53"/>
      <c r="Y44" s="94"/>
      <c r="Z44" s="95"/>
    </row>
    <row r="45" spans="1:31" ht="11.25" customHeight="1">
      <c r="A45" s="78"/>
      <c r="B45" s="339"/>
      <c r="C45" s="279"/>
      <c r="D45" s="269"/>
      <c r="E45" s="269"/>
      <c r="F45" s="269"/>
      <c r="G45" s="280"/>
      <c r="H45" s="329"/>
      <c r="I45" s="329"/>
      <c r="J45" s="330"/>
      <c r="K45" s="330" t="s">
        <v>13</v>
      </c>
      <c r="L45" s="330"/>
      <c r="M45" s="329"/>
      <c r="N45" s="329"/>
      <c r="O45" s="331"/>
      <c r="P45" s="276"/>
      <c r="Q45" s="276"/>
      <c r="R45" s="277"/>
      <c r="S45" s="1"/>
      <c r="T45" s="95"/>
      <c r="U45" s="94"/>
      <c r="V45" s="53"/>
      <c r="W45" s="53"/>
      <c r="X45" s="53"/>
      <c r="Y45" s="94"/>
      <c r="Z45" s="95"/>
    </row>
    <row r="46" spans="1:31" ht="11.25" customHeight="1">
      <c r="A46" s="78"/>
      <c r="B46" s="339"/>
      <c r="C46" s="286"/>
      <c r="D46" s="287"/>
      <c r="E46" s="288"/>
      <c r="F46" s="288"/>
      <c r="G46" s="344" t="s">
        <v>25</v>
      </c>
      <c r="H46" s="302"/>
      <c r="I46" s="302" t="s">
        <v>12</v>
      </c>
      <c r="J46" s="303"/>
      <c r="K46" s="303" t="s">
        <v>13</v>
      </c>
      <c r="L46" s="303"/>
      <c r="M46" s="302" t="s">
        <v>14</v>
      </c>
      <c r="N46" s="302"/>
      <c r="O46" s="296" t="s">
        <v>30</v>
      </c>
      <c r="P46" s="335"/>
      <c r="Q46" s="335"/>
      <c r="R46" s="336"/>
      <c r="S46" s="1"/>
      <c r="T46" s="1"/>
      <c r="U46" s="1"/>
      <c r="V46" s="54"/>
      <c r="W46" s="1"/>
      <c r="X46" s="54"/>
      <c r="Y46" s="1"/>
      <c r="Z46" s="1"/>
    </row>
    <row r="47" spans="1:31" ht="11.25" customHeight="1">
      <c r="A47" s="78"/>
      <c r="B47" s="339"/>
      <c r="C47" s="279"/>
      <c r="D47" s="288"/>
      <c r="E47" s="288"/>
      <c r="F47" s="288"/>
      <c r="G47" s="315"/>
      <c r="H47" s="282"/>
      <c r="I47" s="282"/>
      <c r="J47" s="283"/>
      <c r="K47" s="283" t="s">
        <v>13</v>
      </c>
      <c r="L47" s="283"/>
      <c r="M47" s="282"/>
      <c r="N47" s="282"/>
      <c r="O47" s="316"/>
      <c r="P47" s="297"/>
      <c r="Q47" s="298"/>
      <c r="R47" s="299"/>
      <c r="S47" s="1"/>
      <c r="T47" s="97"/>
      <c r="U47" s="97"/>
      <c r="V47" s="97"/>
      <c r="W47" s="97"/>
      <c r="X47" s="97"/>
      <c r="Y47" s="97"/>
      <c r="Z47" s="97"/>
    </row>
    <row r="48" spans="1:31" ht="11.25" customHeight="1">
      <c r="A48" s="78"/>
      <c r="B48" s="337">
        <v>42540</v>
      </c>
      <c r="C48" s="286" t="s">
        <v>28</v>
      </c>
      <c r="D48" s="287">
        <v>0.41666666666666669</v>
      </c>
      <c r="E48" s="288"/>
      <c r="F48" s="288"/>
      <c r="G48" s="270" t="s">
        <v>15</v>
      </c>
      <c r="H48" s="302"/>
      <c r="I48" s="302" t="s">
        <v>12</v>
      </c>
      <c r="J48" s="303"/>
      <c r="K48" s="303" t="s">
        <v>13</v>
      </c>
      <c r="L48" s="303"/>
      <c r="M48" s="302" t="s">
        <v>14</v>
      </c>
      <c r="N48" s="302"/>
      <c r="O48" s="296" t="s">
        <v>21</v>
      </c>
      <c r="P48" s="276"/>
      <c r="Q48" s="276"/>
      <c r="R48" s="277"/>
      <c r="S48" s="1"/>
      <c r="T48" s="97"/>
      <c r="U48" s="97"/>
      <c r="V48" s="97"/>
      <c r="W48" s="97"/>
      <c r="X48" s="97"/>
      <c r="Y48" s="97"/>
      <c r="Z48" s="97"/>
    </row>
    <row r="49" spans="1:31" ht="11.25" customHeight="1">
      <c r="A49" s="78"/>
      <c r="B49" s="308"/>
      <c r="C49" s="279"/>
      <c r="D49" s="288"/>
      <c r="E49" s="288"/>
      <c r="F49" s="288"/>
      <c r="G49" s="280"/>
      <c r="H49" s="329"/>
      <c r="I49" s="329"/>
      <c r="J49" s="330"/>
      <c r="K49" s="330" t="s">
        <v>13</v>
      </c>
      <c r="L49" s="330"/>
      <c r="M49" s="329"/>
      <c r="N49" s="329"/>
      <c r="O49" s="331"/>
      <c r="P49" s="332"/>
      <c r="Q49" s="333"/>
      <c r="R49" s="33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78"/>
      <c r="B50" s="339" t="s">
        <v>37</v>
      </c>
      <c r="C50" s="286"/>
      <c r="D50" s="287"/>
      <c r="E50" s="288"/>
      <c r="F50" s="288"/>
      <c r="G50" s="270" t="s">
        <v>18</v>
      </c>
      <c r="H50" s="302"/>
      <c r="I50" s="302" t="s">
        <v>12</v>
      </c>
      <c r="J50" s="303"/>
      <c r="K50" s="303" t="s">
        <v>13</v>
      </c>
      <c r="L50" s="303"/>
      <c r="M50" s="302" t="s">
        <v>14</v>
      </c>
      <c r="N50" s="302"/>
      <c r="O50" s="296" t="s">
        <v>26</v>
      </c>
      <c r="P50" s="345"/>
      <c r="Q50" s="335"/>
      <c r="R50" s="33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104"/>
      <c r="B51" s="343"/>
      <c r="C51" s="279"/>
      <c r="D51" s="288"/>
      <c r="E51" s="288"/>
      <c r="F51" s="288"/>
      <c r="G51" s="315"/>
      <c r="H51" s="282"/>
      <c r="I51" s="282"/>
      <c r="J51" s="283"/>
      <c r="K51" s="283" t="s">
        <v>13</v>
      </c>
      <c r="L51" s="283"/>
      <c r="M51" s="282"/>
      <c r="N51" s="282"/>
      <c r="O51" s="292"/>
      <c r="P51" s="313"/>
      <c r="Q51" s="276"/>
      <c r="R51" s="277"/>
      <c r="S51" s="1"/>
      <c r="T51" s="1"/>
      <c r="U51" s="1"/>
    </row>
    <row r="52" spans="1:31" ht="11.25" customHeight="1" thickBot="1">
      <c r="A52" s="78">
        <v>7</v>
      </c>
      <c r="B52" s="338" t="s">
        <v>38</v>
      </c>
      <c r="C52" s="346"/>
      <c r="D52" s="269"/>
      <c r="E52" s="269"/>
      <c r="F52" s="269"/>
      <c r="G52" s="270" t="s">
        <v>11</v>
      </c>
      <c r="H52" s="302"/>
      <c r="I52" s="302" t="s">
        <v>12</v>
      </c>
      <c r="J52" s="303"/>
      <c r="K52" s="303" t="s">
        <v>13</v>
      </c>
      <c r="L52" s="303"/>
      <c r="M52" s="302" t="s">
        <v>14</v>
      </c>
      <c r="N52" s="302"/>
      <c r="O52" s="347" t="s">
        <v>17</v>
      </c>
      <c r="P52" s="293"/>
      <c r="Q52" s="294"/>
      <c r="R52" s="295"/>
      <c r="S52" s="1"/>
      <c r="T52" s="95"/>
      <c r="U52" s="94"/>
      <c r="V52" s="53"/>
      <c r="W52" s="53"/>
      <c r="X52" s="53"/>
      <c r="Y52" s="94"/>
      <c r="Z52" s="95"/>
    </row>
    <row r="53" spans="1:31" ht="11.25" customHeight="1">
      <c r="A53" s="78"/>
      <c r="B53" s="339"/>
      <c r="C53" s="346"/>
      <c r="D53" s="269"/>
      <c r="E53" s="269"/>
      <c r="F53" s="269"/>
      <c r="G53" s="315"/>
      <c r="H53" s="282"/>
      <c r="I53" s="282"/>
      <c r="J53" s="283"/>
      <c r="K53" s="283" t="s">
        <v>13</v>
      </c>
      <c r="L53" s="283"/>
      <c r="M53" s="282"/>
      <c r="N53" s="282"/>
      <c r="O53" s="348"/>
      <c r="P53" s="297"/>
      <c r="Q53" s="298"/>
      <c r="R53" s="299"/>
      <c r="S53" s="1"/>
      <c r="T53" s="95"/>
      <c r="U53" s="94"/>
      <c r="V53" s="53"/>
      <c r="W53" s="53"/>
      <c r="X53" s="53"/>
      <c r="Y53" s="94"/>
      <c r="Z53" s="95"/>
    </row>
    <row r="54" spans="1:31" ht="11.25" customHeight="1">
      <c r="A54" s="78"/>
      <c r="B54" s="339"/>
      <c r="C54" s="349"/>
      <c r="D54" s="269"/>
      <c r="E54" s="269"/>
      <c r="F54" s="269"/>
      <c r="G54" s="270" t="s">
        <v>20</v>
      </c>
      <c r="H54" s="302"/>
      <c r="I54" s="302" t="s">
        <v>12</v>
      </c>
      <c r="J54" s="303"/>
      <c r="K54" s="303" t="s">
        <v>13</v>
      </c>
      <c r="L54" s="303"/>
      <c r="M54" s="302" t="s">
        <v>14</v>
      </c>
      <c r="N54" s="302"/>
      <c r="O54" s="296" t="s">
        <v>15</v>
      </c>
      <c r="P54" s="293"/>
      <c r="Q54" s="294"/>
      <c r="R54" s="295"/>
      <c r="S54" s="1"/>
      <c r="T54" s="1"/>
      <c r="U54" s="1"/>
      <c r="V54" s="54"/>
      <c r="W54" s="1"/>
      <c r="X54" s="54"/>
      <c r="Y54" s="1"/>
      <c r="Z54" s="1"/>
    </row>
    <row r="55" spans="1:31" ht="11.25" customHeight="1">
      <c r="A55" s="78"/>
      <c r="B55" s="339"/>
      <c r="C55" s="350"/>
      <c r="D55" s="269"/>
      <c r="E55" s="269"/>
      <c r="F55" s="269"/>
      <c r="G55" s="315"/>
      <c r="H55" s="282"/>
      <c r="I55" s="282"/>
      <c r="J55" s="283"/>
      <c r="K55" s="283" t="s">
        <v>13</v>
      </c>
      <c r="L55" s="283"/>
      <c r="M55" s="282"/>
      <c r="N55" s="282"/>
      <c r="O55" s="316"/>
      <c r="P55" s="297"/>
      <c r="Q55" s="298"/>
      <c r="R55" s="299"/>
      <c r="S55" s="1"/>
      <c r="T55" s="97"/>
      <c r="U55" s="97"/>
      <c r="V55" s="97"/>
      <c r="W55" s="97"/>
      <c r="X55" s="97"/>
      <c r="Y55" s="97"/>
      <c r="Z55" s="97"/>
    </row>
    <row r="56" spans="1:31" ht="11.25" customHeight="1">
      <c r="A56" s="78"/>
      <c r="B56" s="339"/>
      <c r="C56" s="351"/>
      <c r="D56" s="287"/>
      <c r="E56" s="288"/>
      <c r="F56" s="288"/>
      <c r="G56" s="270" t="s">
        <v>25</v>
      </c>
      <c r="H56" s="302"/>
      <c r="I56" s="302" t="s">
        <v>12</v>
      </c>
      <c r="J56" s="303"/>
      <c r="K56" s="303" t="s">
        <v>13</v>
      </c>
      <c r="L56" s="303"/>
      <c r="M56" s="302" t="s">
        <v>14</v>
      </c>
      <c r="N56" s="302"/>
      <c r="O56" s="296" t="s">
        <v>18</v>
      </c>
      <c r="P56" s="276"/>
      <c r="Q56" s="276"/>
      <c r="R56" s="277"/>
      <c r="S56" s="1"/>
      <c r="T56" s="97"/>
      <c r="U56" s="97"/>
      <c r="V56" s="97"/>
      <c r="W56" s="97"/>
      <c r="X56" s="97"/>
      <c r="Y56" s="97"/>
      <c r="Z56" s="97"/>
    </row>
    <row r="57" spans="1:31" ht="11.25" customHeight="1">
      <c r="A57" s="78"/>
      <c r="B57" s="339"/>
      <c r="C57" s="350"/>
      <c r="D57" s="288"/>
      <c r="E57" s="288"/>
      <c r="F57" s="288"/>
      <c r="G57" s="315"/>
      <c r="H57" s="282"/>
      <c r="I57" s="282"/>
      <c r="J57" s="283"/>
      <c r="K57" s="283" t="s">
        <v>13</v>
      </c>
      <c r="L57" s="283"/>
      <c r="M57" s="282"/>
      <c r="N57" s="282"/>
      <c r="O57" s="316"/>
      <c r="P57" s="297"/>
      <c r="Q57" s="298"/>
      <c r="R57" s="299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1.25" customHeight="1">
      <c r="A58" s="78"/>
      <c r="B58" s="337">
        <v>42547</v>
      </c>
      <c r="C58" s="351" t="s">
        <v>28</v>
      </c>
      <c r="D58" s="269">
        <v>0.41666666666666669</v>
      </c>
      <c r="E58" s="269"/>
      <c r="F58" s="269"/>
      <c r="G58" s="270" t="s">
        <v>21</v>
      </c>
      <c r="H58" s="302"/>
      <c r="I58" s="302" t="s">
        <v>12</v>
      </c>
      <c r="J58" s="303"/>
      <c r="K58" s="303" t="s">
        <v>13</v>
      </c>
      <c r="L58" s="303"/>
      <c r="M58" s="302" t="s">
        <v>14</v>
      </c>
      <c r="N58" s="302"/>
      <c r="O58" s="316" t="s">
        <v>26</v>
      </c>
      <c r="P58" s="293"/>
      <c r="Q58" s="294"/>
      <c r="R58" s="295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1.25" customHeight="1">
      <c r="A59" s="104"/>
      <c r="B59" s="308"/>
      <c r="C59" s="350"/>
      <c r="D59" s="269"/>
      <c r="E59" s="269"/>
      <c r="F59" s="269"/>
      <c r="G59" s="315"/>
      <c r="H59" s="282"/>
      <c r="I59" s="282"/>
      <c r="J59" s="283"/>
      <c r="K59" s="283" t="s">
        <v>13</v>
      </c>
      <c r="L59" s="283"/>
      <c r="M59" s="282"/>
      <c r="N59" s="282"/>
      <c r="O59" s="316"/>
      <c r="P59" s="297"/>
      <c r="Q59" s="298"/>
      <c r="R59" s="299"/>
      <c r="S59" s="1"/>
      <c r="T59" s="1"/>
      <c r="U59" s="1"/>
    </row>
    <row r="60" spans="1:31" ht="11.25" customHeight="1">
      <c r="A60" s="105" t="s">
        <v>39</v>
      </c>
      <c r="B60" s="339"/>
      <c r="C60" s="349"/>
      <c r="D60" s="269"/>
      <c r="E60" s="269"/>
      <c r="F60" s="269"/>
      <c r="G60" s="270"/>
      <c r="H60" s="302"/>
      <c r="I60" s="302" t="s">
        <v>12</v>
      </c>
      <c r="J60" s="303"/>
      <c r="K60" s="303" t="s">
        <v>13</v>
      </c>
      <c r="L60" s="303"/>
      <c r="M60" s="302" t="s">
        <v>14</v>
      </c>
      <c r="N60" s="302"/>
      <c r="O60" s="296"/>
      <c r="P60" s="276"/>
      <c r="Q60" s="276"/>
      <c r="R60" s="277"/>
      <c r="S60" s="1"/>
      <c r="T60" s="95"/>
      <c r="U60" s="94"/>
      <c r="V60" s="53"/>
      <c r="W60" s="53"/>
      <c r="X60" s="53"/>
      <c r="Y60" s="94"/>
      <c r="Z60" s="95"/>
    </row>
    <row r="61" spans="1:31" ht="11.25" customHeight="1">
      <c r="A61" s="106"/>
      <c r="B61" s="339"/>
      <c r="C61" s="349"/>
      <c r="D61" s="269"/>
      <c r="E61" s="269"/>
      <c r="F61" s="269"/>
      <c r="G61" s="280"/>
      <c r="H61" s="329"/>
      <c r="I61" s="329"/>
      <c r="J61" s="330"/>
      <c r="K61" s="330" t="s">
        <v>13</v>
      </c>
      <c r="L61" s="330"/>
      <c r="M61" s="329"/>
      <c r="N61" s="329"/>
      <c r="O61" s="331"/>
      <c r="P61" s="276"/>
      <c r="Q61" s="276"/>
      <c r="R61" s="277"/>
      <c r="S61" s="1"/>
      <c r="T61" s="95"/>
      <c r="U61" s="94"/>
      <c r="V61" s="53"/>
      <c r="W61" s="53"/>
      <c r="X61" s="53"/>
      <c r="Y61" s="94"/>
      <c r="Z61" s="95"/>
    </row>
    <row r="62" spans="1:31" ht="11.25" customHeight="1">
      <c r="A62" s="106"/>
      <c r="B62" s="339"/>
      <c r="C62" s="349"/>
      <c r="D62" s="287"/>
      <c r="E62" s="288"/>
      <c r="F62" s="288"/>
      <c r="G62" s="270"/>
      <c r="H62" s="302"/>
      <c r="I62" s="302" t="s">
        <v>12</v>
      </c>
      <c r="J62" s="303"/>
      <c r="K62" s="303" t="s">
        <v>13</v>
      </c>
      <c r="L62" s="303"/>
      <c r="M62" s="302" t="s">
        <v>14</v>
      </c>
      <c r="N62" s="302"/>
      <c r="O62" s="296"/>
      <c r="P62" s="335"/>
      <c r="Q62" s="335"/>
      <c r="R62" s="336"/>
      <c r="S62" s="1"/>
      <c r="T62" s="1"/>
      <c r="U62" s="1"/>
      <c r="V62" s="54"/>
      <c r="W62" s="1"/>
      <c r="X62" s="54"/>
      <c r="Y62" s="1"/>
      <c r="Z62" s="1"/>
    </row>
    <row r="63" spans="1:31" ht="11.25" customHeight="1">
      <c r="A63" s="106"/>
      <c r="B63" s="339"/>
      <c r="C63" s="350"/>
      <c r="D63" s="288"/>
      <c r="E63" s="288"/>
      <c r="F63" s="288"/>
      <c r="G63" s="315"/>
      <c r="H63" s="282"/>
      <c r="I63" s="282"/>
      <c r="J63" s="283"/>
      <c r="K63" s="283" t="s">
        <v>13</v>
      </c>
      <c r="L63" s="283"/>
      <c r="M63" s="282"/>
      <c r="N63" s="282"/>
      <c r="O63" s="316"/>
      <c r="P63" s="297"/>
      <c r="Q63" s="298"/>
      <c r="R63" s="299"/>
      <c r="S63" s="1"/>
      <c r="T63" s="97"/>
      <c r="U63" s="97"/>
      <c r="V63" s="97"/>
      <c r="W63" s="97"/>
      <c r="X63" s="97"/>
      <c r="Y63" s="97"/>
      <c r="Z63" s="97"/>
    </row>
    <row r="64" spans="1:31" ht="11.25" customHeight="1">
      <c r="A64" s="106"/>
      <c r="B64" s="339"/>
      <c r="C64" s="349"/>
      <c r="D64" s="287"/>
      <c r="E64" s="288"/>
      <c r="F64" s="288"/>
      <c r="G64" s="270"/>
      <c r="H64" s="302"/>
      <c r="I64" s="302" t="s">
        <v>12</v>
      </c>
      <c r="J64" s="303"/>
      <c r="K64" s="303" t="s">
        <v>13</v>
      </c>
      <c r="L64" s="303"/>
      <c r="M64" s="302" t="s">
        <v>14</v>
      </c>
      <c r="N64" s="302"/>
      <c r="O64" s="296"/>
      <c r="P64" s="276"/>
      <c r="Q64" s="276"/>
      <c r="R64" s="277"/>
      <c r="S64" s="1"/>
      <c r="T64" s="97"/>
      <c r="U64" s="97"/>
      <c r="V64" s="97"/>
      <c r="W64" s="97"/>
      <c r="X64" s="97"/>
      <c r="Y64" s="97"/>
      <c r="Z64" s="97"/>
    </row>
    <row r="65" spans="1:31" ht="11.25" customHeight="1">
      <c r="A65" s="106"/>
      <c r="B65" s="339"/>
      <c r="C65" s="349"/>
      <c r="D65" s="288"/>
      <c r="E65" s="288"/>
      <c r="F65" s="288"/>
      <c r="G65" s="280"/>
      <c r="H65" s="329"/>
      <c r="I65" s="329"/>
      <c r="J65" s="330"/>
      <c r="K65" s="330" t="s">
        <v>13</v>
      </c>
      <c r="L65" s="330"/>
      <c r="M65" s="329"/>
      <c r="N65" s="329"/>
      <c r="O65" s="331"/>
      <c r="P65" s="332"/>
      <c r="Q65" s="333"/>
      <c r="R65" s="33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1.25" customHeight="1">
      <c r="A66" s="106"/>
      <c r="B66" s="339"/>
      <c r="C66" s="349"/>
      <c r="D66" s="287"/>
      <c r="E66" s="288"/>
      <c r="F66" s="288"/>
      <c r="G66" s="270"/>
      <c r="H66" s="302"/>
      <c r="I66" s="302" t="s">
        <v>12</v>
      </c>
      <c r="J66" s="303"/>
      <c r="K66" s="303" t="s">
        <v>13</v>
      </c>
      <c r="L66" s="303"/>
      <c r="M66" s="302" t="s">
        <v>14</v>
      </c>
      <c r="N66" s="302"/>
      <c r="O66" s="296"/>
      <c r="P66" s="276"/>
      <c r="Q66" s="276"/>
      <c r="R66" s="277"/>
      <c r="S66" s="1"/>
      <c r="T66" s="1"/>
      <c r="U66" s="1"/>
      <c r="V66" s="1"/>
      <c r="W66" s="1"/>
      <c r="X66" s="1"/>
      <c r="Y66" s="1"/>
      <c r="Z66" s="1"/>
      <c r="AA66" s="3"/>
      <c r="AB66" s="1"/>
      <c r="AC66" s="1"/>
      <c r="AD66" s="1"/>
      <c r="AE66" s="1"/>
    </row>
    <row r="67" spans="1:31" ht="11.25" customHeight="1">
      <c r="A67" s="107"/>
      <c r="B67" s="343"/>
      <c r="C67" s="350"/>
      <c r="D67" s="288"/>
      <c r="E67" s="288"/>
      <c r="F67" s="288"/>
      <c r="G67" s="315"/>
      <c r="H67" s="282"/>
      <c r="I67" s="282"/>
      <c r="J67" s="283"/>
      <c r="K67" s="283" t="s">
        <v>13</v>
      </c>
      <c r="L67" s="283"/>
      <c r="M67" s="282"/>
      <c r="N67" s="282"/>
      <c r="O67" s="316"/>
      <c r="P67" s="297"/>
      <c r="Q67" s="298"/>
      <c r="R67" s="299"/>
      <c r="S67" s="1"/>
      <c r="T67" s="1"/>
      <c r="U67" s="1"/>
    </row>
    <row r="68" spans="1:31" ht="11.25" customHeight="1">
      <c r="A68" s="105" t="s">
        <v>39</v>
      </c>
      <c r="B68" s="339"/>
      <c r="C68" s="349"/>
      <c r="D68" s="269"/>
      <c r="E68" s="269"/>
      <c r="F68" s="269"/>
      <c r="G68" s="270"/>
      <c r="H68" s="302"/>
      <c r="I68" s="302" t="s">
        <v>12</v>
      </c>
      <c r="J68" s="303"/>
      <c r="K68" s="303" t="s">
        <v>13</v>
      </c>
      <c r="L68" s="303"/>
      <c r="M68" s="302" t="s">
        <v>14</v>
      </c>
      <c r="N68" s="302"/>
      <c r="O68" s="296"/>
      <c r="P68" s="276"/>
      <c r="Q68" s="276"/>
      <c r="R68" s="277"/>
      <c r="S68" s="1"/>
      <c r="T68" s="95"/>
      <c r="U68" s="94"/>
      <c r="V68" s="53"/>
      <c r="W68" s="53"/>
      <c r="X68" s="53"/>
      <c r="Y68" s="94"/>
      <c r="Z68" s="95"/>
    </row>
    <row r="69" spans="1:31" ht="11.25" customHeight="1">
      <c r="A69" s="106"/>
      <c r="B69" s="339"/>
      <c r="C69" s="349"/>
      <c r="D69" s="269"/>
      <c r="E69" s="269"/>
      <c r="F69" s="269"/>
      <c r="G69" s="280"/>
      <c r="H69" s="329"/>
      <c r="I69" s="329"/>
      <c r="J69" s="330"/>
      <c r="K69" s="330" t="s">
        <v>13</v>
      </c>
      <c r="L69" s="330"/>
      <c r="M69" s="329"/>
      <c r="N69" s="329"/>
      <c r="O69" s="331"/>
      <c r="P69" s="276"/>
      <c r="Q69" s="276"/>
      <c r="R69" s="277"/>
      <c r="S69" s="1"/>
      <c r="T69" s="95"/>
      <c r="U69" s="94"/>
      <c r="V69" s="53"/>
      <c r="W69" s="53"/>
      <c r="X69" s="53"/>
      <c r="Y69" s="94"/>
      <c r="Z69" s="95"/>
    </row>
    <row r="70" spans="1:31" ht="11.25" customHeight="1">
      <c r="A70" s="106"/>
      <c r="B70" s="339"/>
      <c r="C70" s="349"/>
      <c r="D70" s="287"/>
      <c r="E70" s="288"/>
      <c r="F70" s="288"/>
      <c r="G70" s="270"/>
      <c r="H70" s="302"/>
      <c r="I70" s="302" t="s">
        <v>12</v>
      </c>
      <c r="J70" s="303"/>
      <c r="K70" s="303" t="s">
        <v>13</v>
      </c>
      <c r="L70" s="303"/>
      <c r="M70" s="302" t="s">
        <v>14</v>
      </c>
      <c r="N70" s="302"/>
      <c r="O70" s="296"/>
      <c r="P70" s="335"/>
      <c r="Q70" s="335"/>
      <c r="R70" s="336"/>
      <c r="S70" s="1"/>
      <c r="T70" s="1"/>
      <c r="U70" s="1"/>
      <c r="V70" s="54"/>
      <c r="W70" s="1"/>
      <c r="X70" s="54"/>
      <c r="Y70" s="1"/>
      <c r="Z70" s="1"/>
    </row>
    <row r="71" spans="1:31" ht="11.25" customHeight="1">
      <c r="A71" s="106"/>
      <c r="B71" s="339"/>
      <c r="C71" s="350"/>
      <c r="D71" s="288"/>
      <c r="E71" s="288"/>
      <c r="F71" s="288"/>
      <c r="G71" s="315"/>
      <c r="H71" s="282"/>
      <c r="I71" s="282"/>
      <c r="J71" s="283"/>
      <c r="K71" s="283" t="s">
        <v>13</v>
      </c>
      <c r="L71" s="283"/>
      <c r="M71" s="282"/>
      <c r="N71" s="282"/>
      <c r="O71" s="316"/>
      <c r="P71" s="297"/>
      <c r="Q71" s="298"/>
      <c r="R71" s="299"/>
      <c r="S71" s="1"/>
      <c r="T71" s="97"/>
      <c r="U71" s="97"/>
      <c r="V71" s="97"/>
      <c r="W71" s="97"/>
      <c r="X71" s="97"/>
      <c r="Y71" s="97"/>
      <c r="Z71" s="97"/>
    </row>
    <row r="72" spans="1:31" ht="11.25" customHeight="1">
      <c r="A72" s="106"/>
      <c r="B72" s="339"/>
      <c r="C72" s="300"/>
      <c r="D72" s="352"/>
      <c r="E72" s="353"/>
      <c r="F72" s="354"/>
      <c r="G72" s="270"/>
      <c r="H72" s="302"/>
      <c r="I72" s="302" t="s">
        <v>12</v>
      </c>
      <c r="J72" s="303"/>
      <c r="K72" s="303" t="s">
        <v>13</v>
      </c>
      <c r="L72" s="303"/>
      <c r="M72" s="302" t="s">
        <v>14</v>
      </c>
      <c r="N72" s="302"/>
      <c r="O72" s="296"/>
      <c r="P72" s="276"/>
      <c r="Q72" s="276"/>
      <c r="R72" s="277"/>
      <c r="S72" s="1"/>
      <c r="T72" s="97"/>
      <c r="U72" s="97"/>
      <c r="V72" s="97"/>
      <c r="W72" s="97"/>
      <c r="X72" s="97"/>
      <c r="Y72" s="97"/>
      <c r="Z72" s="97"/>
    </row>
    <row r="73" spans="1:31" ht="11.25" customHeight="1">
      <c r="A73" s="106"/>
      <c r="B73" s="339"/>
      <c r="C73" s="300"/>
      <c r="D73" s="355"/>
      <c r="E73" s="356"/>
      <c r="F73" s="357"/>
      <c r="G73" s="280"/>
      <c r="H73" s="329"/>
      <c r="I73" s="329"/>
      <c r="J73" s="330"/>
      <c r="K73" s="330" t="s">
        <v>13</v>
      </c>
      <c r="L73" s="330"/>
      <c r="M73" s="329"/>
      <c r="N73" s="329"/>
      <c r="O73" s="331"/>
      <c r="P73" s="332"/>
      <c r="Q73" s="333"/>
      <c r="R73" s="33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1.25" customHeight="1">
      <c r="A74" s="106"/>
      <c r="B74" s="339"/>
      <c r="C74" s="300"/>
      <c r="D74" s="352"/>
      <c r="E74" s="353"/>
      <c r="F74" s="354"/>
      <c r="G74" s="270"/>
      <c r="H74" s="302"/>
      <c r="I74" s="302" t="s">
        <v>12</v>
      </c>
      <c r="J74" s="303"/>
      <c r="K74" s="303" t="s">
        <v>13</v>
      </c>
      <c r="L74" s="303"/>
      <c r="M74" s="302" t="s">
        <v>14</v>
      </c>
      <c r="N74" s="302"/>
      <c r="O74" s="296"/>
      <c r="P74" s="276"/>
      <c r="Q74" s="276"/>
      <c r="R74" s="277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1.25" customHeight="1" thickBot="1">
      <c r="A75" s="127"/>
      <c r="B75" s="358"/>
      <c r="C75" s="359"/>
      <c r="D75" s="360"/>
      <c r="E75" s="361"/>
      <c r="F75" s="362"/>
      <c r="G75" s="363"/>
      <c r="H75" s="364"/>
      <c r="I75" s="364"/>
      <c r="J75" s="365"/>
      <c r="K75" s="365" t="s">
        <v>13</v>
      </c>
      <c r="L75" s="365"/>
      <c r="M75" s="364"/>
      <c r="N75" s="364"/>
      <c r="O75" s="347"/>
      <c r="P75" s="366"/>
      <c r="Q75" s="367"/>
      <c r="R75" s="368"/>
      <c r="S75" s="1"/>
      <c r="T75" s="1"/>
      <c r="U75" s="1"/>
    </row>
    <row r="76" spans="1:31" ht="11.25" customHeight="1">
      <c r="I76"/>
      <c r="M76"/>
    </row>
    <row r="77" spans="1:31" ht="11.25" customHeight="1">
      <c r="I77"/>
      <c r="M77"/>
    </row>
    <row r="78" spans="1:31" ht="15" thickBot="1">
      <c r="A78" s="34" t="s">
        <v>40</v>
      </c>
      <c r="B78" s="1"/>
      <c r="C78" s="1"/>
      <c r="D78" s="1"/>
      <c r="E78" s="1"/>
      <c r="F78" s="1"/>
      <c r="G78" s="1"/>
      <c r="H78" s="1"/>
      <c r="J78" s="1"/>
      <c r="K78" s="1"/>
      <c r="L78" s="1"/>
      <c r="N78" s="1"/>
      <c r="O78" s="1"/>
      <c r="P78" s="1"/>
      <c r="Q78" s="1"/>
      <c r="R78" s="1"/>
    </row>
    <row r="79" spans="1:31" s="378" customFormat="1" ht="11.25" customHeight="1" thickBot="1">
      <c r="A79" s="369" t="s">
        <v>2</v>
      </c>
      <c r="B79" s="370" t="s">
        <v>3</v>
      </c>
      <c r="C79" s="370" t="s">
        <v>4</v>
      </c>
      <c r="D79" s="371" t="s">
        <v>5</v>
      </c>
      <c r="E79" s="372"/>
      <c r="F79" s="373"/>
      <c r="G79" s="370" t="s">
        <v>6</v>
      </c>
      <c r="H79" s="374" t="s">
        <v>7</v>
      </c>
      <c r="I79" s="374"/>
      <c r="J79" s="374"/>
      <c r="K79" s="374"/>
      <c r="L79" s="374"/>
      <c r="M79" s="374"/>
      <c r="N79" s="375"/>
      <c r="O79" s="376" t="s">
        <v>8</v>
      </c>
      <c r="P79" s="374" t="s">
        <v>9</v>
      </c>
      <c r="Q79" s="374"/>
      <c r="R79" s="377"/>
    </row>
    <row r="80" spans="1:31" s="378" customFormat="1" ht="11.25" customHeight="1" thickTop="1">
      <c r="A80" s="77">
        <v>8</v>
      </c>
      <c r="B80" s="110"/>
      <c r="C80" s="90"/>
      <c r="D80" s="144"/>
      <c r="E80" s="145"/>
      <c r="F80" s="146"/>
      <c r="G80" s="73"/>
      <c r="H80" s="89"/>
      <c r="I80" s="89" t="s">
        <v>12</v>
      </c>
      <c r="J80" s="64"/>
      <c r="K80" s="64" t="s">
        <v>13</v>
      </c>
      <c r="L80" s="64"/>
      <c r="M80" s="89" t="s">
        <v>14</v>
      </c>
      <c r="N80" s="80"/>
      <c r="O80" s="151"/>
      <c r="P80" s="82"/>
      <c r="Q80" s="82"/>
      <c r="R80" s="83"/>
    </row>
    <row r="81" spans="1:18" s="378" customFormat="1" ht="11.25" customHeight="1">
      <c r="A81" s="78"/>
      <c r="B81" s="108"/>
      <c r="C81" s="93"/>
      <c r="D81" s="147"/>
      <c r="E81" s="148"/>
      <c r="F81" s="149"/>
      <c r="G81" s="74"/>
      <c r="H81" s="98"/>
      <c r="I81" s="98"/>
      <c r="J81" s="65"/>
      <c r="K81" s="65" t="s">
        <v>13</v>
      </c>
      <c r="L81" s="65"/>
      <c r="M81" s="98"/>
      <c r="N81" s="150"/>
      <c r="O81" s="103"/>
      <c r="P81" s="82"/>
      <c r="Q81" s="82"/>
      <c r="R81" s="83"/>
    </row>
    <row r="82" spans="1:18" s="378" customFormat="1" ht="11.25" customHeight="1">
      <c r="A82" s="78"/>
      <c r="B82" s="108"/>
      <c r="C82" s="93"/>
      <c r="D82" s="130"/>
      <c r="E82" s="131"/>
      <c r="F82" s="132"/>
      <c r="G82" s="73"/>
      <c r="H82" s="89"/>
      <c r="I82" s="89" t="s">
        <v>12</v>
      </c>
      <c r="J82" s="64"/>
      <c r="K82" s="64" t="s">
        <v>13</v>
      </c>
      <c r="L82" s="64"/>
      <c r="M82" s="89" t="s">
        <v>14</v>
      </c>
      <c r="N82" s="89"/>
      <c r="O82" s="84"/>
      <c r="P82" s="114"/>
      <c r="Q82" s="114"/>
      <c r="R82" s="115"/>
    </row>
    <row r="83" spans="1:18" s="378" customFormat="1" ht="11.25" customHeight="1">
      <c r="A83" s="78"/>
      <c r="B83" s="108"/>
      <c r="C83" s="91"/>
      <c r="D83" s="139"/>
      <c r="E83" s="140"/>
      <c r="F83" s="141"/>
      <c r="G83" s="96"/>
      <c r="H83" s="76"/>
      <c r="I83" s="76"/>
      <c r="J83" s="63"/>
      <c r="K83" s="63" t="s">
        <v>13</v>
      </c>
      <c r="L83" s="63"/>
      <c r="M83" s="76"/>
      <c r="N83" s="76"/>
      <c r="O83" s="85"/>
      <c r="P83" s="86"/>
      <c r="Q83" s="87"/>
      <c r="R83" s="88"/>
    </row>
    <row r="84" spans="1:18" s="378" customFormat="1" ht="11.25" customHeight="1">
      <c r="A84" s="78"/>
      <c r="B84" s="108"/>
      <c r="C84" s="93"/>
      <c r="D84" s="130"/>
      <c r="E84" s="131"/>
      <c r="F84" s="132"/>
      <c r="G84" s="73"/>
      <c r="H84" s="89"/>
      <c r="I84" s="89" t="s">
        <v>12</v>
      </c>
      <c r="J84" s="64"/>
      <c r="K84" s="64" t="s">
        <v>13</v>
      </c>
      <c r="L84" s="64"/>
      <c r="M84" s="89" t="s">
        <v>14</v>
      </c>
      <c r="N84" s="89"/>
      <c r="O84" s="84"/>
      <c r="P84" s="82"/>
      <c r="Q84" s="82"/>
      <c r="R84" s="83"/>
    </row>
    <row r="85" spans="1:18" s="378" customFormat="1" ht="11.25" customHeight="1">
      <c r="A85" s="78"/>
      <c r="B85" s="108"/>
      <c r="C85" s="93"/>
      <c r="D85" s="133"/>
      <c r="E85" s="134"/>
      <c r="F85" s="135"/>
      <c r="G85" s="74"/>
      <c r="H85" s="98"/>
      <c r="I85" s="98"/>
      <c r="J85" s="65"/>
      <c r="K85" s="65" t="s">
        <v>13</v>
      </c>
      <c r="L85" s="65"/>
      <c r="M85" s="98"/>
      <c r="N85" s="98"/>
      <c r="O85" s="103"/>
      <c r="P85" s="111"/>
      <c r="Q85" s="112"/>
      <c r="R85" s="113"/>
    </row>
    <row r="86" spans="1:18" s="378" customFormat="1" ht="11.25" customHeight="1">
      <c r="A86" s="78"/>
      <c r="B86" s="108"/>
      <c r="C86" s="93"/>
      <c r="D86" s="130"/>
      <c r="E86" s="131"/>
      <c r="F86" s="132"/>
      <c r="G86" s="73"/>
      <c r="H86" s="89"/>
      <c r="I86" s="89" t="s">
        <v>12</v>
      </c>
      <c r="J86" s="64"/>
      <c r="K86" s="64" t="s">
        <v>13</v>
      </c>
      <c r="L86" s="64"/>
      <c r="M86" s="89" t="s">
        <v>14</v>
      </c>
      <c r="N86" s="89"/>
      <c r="O86" s="84"/>
      <c r="P86" s="82"/>
      <c r="Q86" s="82"/>
      <c r="R86" s="83"/>
    </row>
    <row r="87" spans="1:18" s="378" customFormat="1" ht="11.25" customHeight="1">
      <c r="A87" s="104"/>
      <c r="B87" s="109"/>
      <c r="C87" s="91"/>
      <c r="D87" s="139"/>
      <c r="E87" s="140"/>
      <c r="F87" s="141"/>
      <c r="G87" s="96"/>
      <c r="H87" s="76"/>
      <c r="I87" s="76"/>
      <c r="J87" s="63"/>
      <c r="K87" s="63" t="s">
        <v>13</v>
      </c>
      <c r="L87" s="63"/>
      <c r="M87" s="76"/>
      <c r="N87" s="76"/>
      <c r="O87" s="85"/>
      <c r="P87" s="86"/>
      <c r="Q87" s="87"/>
      <c r="R87" s="88"/>
    </row>
    <row r="88" spans="1:18" s="378" customFormat="1" ht="11.25" customHeight="1">
      <c r="A88" s="78">
        <v>9</v>
      </c>
      <c r="B88" s="125"/>
      <c r="C88" s="92"/>
      <c r="D88" s="79"/>
      <c r="E88" s="79"/>
      <c r="F88" s="79"/>
      <c r="G88" s="73"/>
      <c r="H88" s="89"/>
      <c r="I88" s="89" t="s">
        <v>12</v>
      </c>
      <c r="J88" s="64"/>
      <c r="K88" s="64" t="s">
        <v>13</v>
      </c>
      <c r="L88" s="64"/>
      <c r="M88" s="89" t="s">
        <v>14</v>
      </c>
      <c r="N88" s="89"/>
      <c r="O88" s="84"/>
      <c r="P88" s="82"/>
      <c r="Q88" s="82"/>
      <c r="R88" s="83"/>
    </row>
    <row r="89" spans="1:18" s="378" customFormat="1" ht="11.25" customHeight="1">
      <c r="A89" s="78"/>
      <c r="B89" s="109"/>
      <c r="C89" s="93"/>
      <c r="D89" s="79"/>
      <c r="E89" s="79"/>
      <c r="F89" s="79"/>
      <c r="G89" s="74"/>
      <c r="H89" s="98"/>
      <c r="I89" s="98"/>
      <c r="J89" s="65"/>
      <c r="K89" s="65" t="s">
        <v>13</v>
      </c>
      <c r="L89" s="65"/>
      <c r="M89" s="98"/>
      <c r="N89" s="98"/>
      <c r="O89" s="103"/>
      <c r="P89" s="82"/>
      <c r="Q89" s="82"/>
      <c r="R89" s="83"/>
    </row>
    <row r="90" spans="1:18" s="378" customFormat="1" ht="11.25" customHeight="1">
      <c r="A90" s="78"/>
      <c r="B90" s="118"/>
      <c r="C90" s="92"/>
      <c r="D90" s="130"/>
      <c r="E90" s="131"/>
      <c r="F90" s="132"/>
      <c r="G90" s="73"/>
      <c r="H90" s="89"/>
      <c r="I90" s="89" t="s">
        <v>12</v>
      </c>
      <c r="J90" s="64"/>
      <c r="K90" s="64" t="s">
        <v>13</v>
      </c>
      <c r="L90" s="64"/>
      <c r="M90" s="89" t="s">
        <v>14</v>
      </c>
      <c r="N90" s="89"/>
      <c r="O90" s="84"/>
      <c r="P90" s="114"/>
      <c r="Q90" s="114"/>
      <c r="R90" s="115"/>
    </row>
    <row r="91" spans="1:18" s="378" customFormat="1" ht="11.25" customHeight="1">
      <c r="A91" s="78"/>
      <c r="B91" s="120"/>
      <c r="C91" s="91"/>
      <c r="D91" s="139"/>
      <c r="E91" s="140"/>
      <c r="F91" s="141"/>
      <c r="G91" s="96"/>
      <c r="H91" s="76"/>
      <c r="I91" s="76"/>
      <c r="J91" s="63"/>
      <c r="K91" s="63" t="s">
        <v>13</v>
      </c>
      <c r="L91" s="63"/>
      <c r="M91" s="76"/>
      <c r="N91" s="76"/>
      <c r="O91" s="85"/>
      <c r="P91" s="86"/>
      <c r="Q91" s="87"/>
      <c r="R91" s="88"/>
    </row>
    <row r="92" spans="1:18" s="378" customFormat="1" ht="11.25" customHeight="1">
      <c r="A92" s="78"/>
      <c r="B92" s="125"/>
      <c r="C92" s="93"/>
      <c r="D92" s="130"/>
      <c r="E92" s="131"/>
      <c r="F92" s="132"/>
      <c r="G92" s="73"/>
      <c r="H92" s="89"/>
      <c r="I92" s="89" t="s">
        <v>12</v>
      </c>
      <c r="J92" s="64"/>
      <c r="K92" s="64" t="s">
        <v>13</v>
      </c>
      <c r="L92" s="64"/>
      <c r="M92" s="89" t="s">
        <v>14</v>
      </c>
      <c r="N92" s="89"/>
      <c r="O92" s="84"/>
      <c r="P92" s="82"/>
      <c r="Q92" s="82"/>
      <c r="R92" s="83"/>
    </row>
    <row r="93" spans="1:18" s="378" customFormat="1" ht="11.25" customHeight="1">
      <c r="A93" s="78"/>
      <c r="B93" s="108"/>
      <c r="C93" s="93"/>
      <c r="D93" s="133"/>
      <c r="E93" s="134"/>
      <c r="F93" s="135"/>
      <c r="G93" s="102"/>
      <c r="H93" s="98"/>
      <c r="I93" s="98"/>
      <c r="J93" s="65"/>
      <c r="K93" s="65" t="s">
        <v>13</v>
      </c>
      <c r="L93" s="65"/>
      <c r="M93" s="98"/>
      <c r="N93" s="98"/>
      <c r="O93" s="103"/>
      <c r="P93" s="111"/>
      <c r="Q93" s="112"/>
      <c r="R93" s="113"/>
    </row>
    <row r="94" spans="1:18" s="378" customFormat="1" ht="11.25" customHeight="1">
      <c r="A94" s="78"/>
      <c r="B94" s="108"/>
      <c r="C94" s="93"/>
      <c r="D94" s="144"/>
      <c r="E94" s="145"/>
      <c r="F94" s="146"/>
      <c r="G94" s="124"/>
      <c r="H94" s="89"/>
      <c r="I94" s="89" t="s">
        <v>12</v>
      </c>
      <c r="J94" s="64"/>
      <c r="K94" s="64" t="s">
        <v>13</v>
      </c>
      <c r="L94" s="64"/>
      <c r="M94" s="89" t="s">
        <v>14</v>
      </c>
      <c r="N94" s="89"/>
      <c r="O94" s="84"/>
      <c r="P94" s="82"/>
      <c r="Q94" s="82"/>
      <c r="R94" s="83"/>
    </row>
    <row r="95" spans="1:18" s="378" customFormat="1" ht="11.25" customHeight="1">
      <c r="A95" s="104"/>
      <c r="B95" s="109"/>
      <c r="C95" s="91"/>
      <c r="D95" s="157"/>
      <c r="E95" s="79"/>
      <c r="F95" s="152"/>
      <c r="G95" s="96"/>
      <c r="H95" s="76"/>
      <c r="I95" s="76"/>
      <c r="J95" s="63"/>
      <c r="K95" s="63" t="s">
        <v>13</v>
      </c>
      <c r="L95" s="63"/>
      <c r="M95" s="76"/>
      <c r="N95" s="76"/>
      <c r="O95" s="85"/>
      <c r="P95" s="86"/>
      <c r="Q95" s="87"/>
      <c r="R95" s="88"/>
    </row>
    <row r="96" spans="1:18" s="378" customFormat="1" ht="11.25" customHeight="1">
      <c r="A96" s="78">
        <v>10</v>
      </c>
      <c r="B96" s="108"/>
      <c r="C96" s="92"/>
      <c r="D96" s="79"/>
      <c r="E96" s="79"/>
      <c r="F96" s="152"/>
      <c r="G96" s="96"/>
      <c r="H96" s="101"/>
      <c r="I96" s="101" t="s">
        <v>12</v>
      </c>
      <c r="J96" s="62"/>
      <c r="K96" s="62" t="s">
        <v>13</v>
      </c>
      <c r="L96" s="62"/>
      <c r="M96" s="101" t="s">
        <v>14</v>
      </c>
      <c r="N96" s="101"/>
      <c r="O96" s="85"/>
      <c r="P96" s="121"/>
      <c r="Q96" s="121"/>
      <c r="R96" s="122"/>
    </row>
    <row r="97" spans="1:27" s="378" customFormat="1" ht="11.25" customHeight="1">
      <c r="A97" s="78"/>
      <c r="B97" s="108"/>
      <c r="C97" s="91"/>
      <c r="D97" s="79"/>
      <c r="E97" s="79"/>
      <c r="F97" s="152"/>
      <c r="G97" s="96"/>
      <c r="H97" s="76"/>
      <c r="I97" s="76"/>
      <c r="J97" s="63"/>
      <c r="K97" s="63" t="s">
        <v>13</v>
      </c>
      <c r="L97" s="63"/>
      <c r="M97" s="76"/>
      <c r="N97" s="76"/>
      <c r="O97" s="85"/>
      <c r="P97" s="87"/>
      <c r="Q97" s="87"/>
      <c r="R97" s="88"/>
    </row>
    <row r="98" spans="1:27" s="378" customFormat="1" ht="11.25" customHeight="1">
      <c r="A98" s="78"/>
      <c r="B98" s="108"/>
      <c r="C98" s="92"/>
      <c r="D98" s="149"/>
      <c r="E98" s="153"/>
      <c r="F98" s="147"/>
      <c r="G98" s="96"/>
      <c r="H98" s="101"/>
      <c r="I98" s="101" t="s">
        <v>12</v>
      </c>
      <c r="J98" s="62"/>
      <c r="K98" s="62" t="s">
        <v>13</v>
      </c>
      <c r="L98" s="62"/>
      <c r="M98" s="101" t="s">
        <v>14</v>
      </c>
      <c r="N98" s="101"/>
      <c r="O98" s="85"/>
      <c r="P98" s="121"/>
      <c r="Q98" s="121"/>
      <c r="R98" s="122"/>
    </row>
    <row r="99" spans="1:27" s="378" customFormat="1" ht="11.25" customHeight="1">
      <c r="A99" s="78"/>
      <c r="B99" s="108"/>
      <c r="C99" s="93"/>
      <c r="D99" s="154"/>
      <c r="E99" s="155"/>
      <c r="F99" s="156"/>
      <c r="G99" s="74"/>
      <c r="H99" s="98"/>
      <c r="I99" s="98"/>
      <c r="J99" s="65"/>
      <c r="K99" s="65" t="s">
        <v>13</v>
      </c>
      <c r="L99" s="65"/>
      <c r="M99" s="98"/>
      <c r="N99" s="98"/>
      <c r="O99" s="103"/>
      <c r="P99" s="111"/>
      <c r="Q99" s="112"/>
      <c r="R99" s="113"/>
    </row>
    <row r="100" spans="1:27" s="378" customFormat="1" ht="11.25" customHeight="1">
      <c r="A100" s="78"/>
      <c r="B100" s="108"/>
      <c r="C100" s="93"/>
      <c r="D100" s="130"/>
      <c r="E100" s="131"/>
      <c r="F100" s="132"/>
      <c r="G100" s="73"/>
      <c r="H100" s="89"/>
      <c r="I100" s="89" t="s">
        <v>12</v>
      </c>
      <c r="J100" s="64"/>
      <c r="K100" s="64" t="s">
        <v>13</v>
      </c>
      <c r="L100" s="64"/>
      <c r="M100" s="89" t="s">
        <v>14</v>
      </c>
      <c r="N100" s="89"/>
      <c r="O100" s="116"/>
      <c r="P100" s="82"/>
      <c r="Q100" s="82"/>
      <c r="R100" s="83"/>
    </row>
    <row r="101" spans="1:27" s="378" customFormat="1" ht="11.25" customHeight="1">
      <c r="A101" s="78"/>
      <c r="B101" s="108"/>
      <c r="C101" s="91"/>
      <c r="D101" s="139"/>
      <c r="E101" s="140"/>
      <c r="F101" s="141"/>
      <c r="G101" s="96"/>
      <c r="H101" s="76"/>
      <c r="I101" s="76"/>
      <c r="J101" s="63"/>
      <c r="K101" s="63" t="s">
        <v>13</v>
      </c>
      <c r="L101" s="63"/>
      <c r="M101" s="76"/>
      <c r="N101" s="76"/>
      <c r="O101" s="85"/>
      <c r="P101" s="87"/>
      <c r="Q101" s="87"/>
      <c r="R101" s="88"/>
    </row>
    <row r="102" spans="1:27" s="378" customFormat="1" ht="11.25" customHeight="1">
      <c r="A102" s="78"/>
      <c r="B102" s="108"/>
      <c r="C102" s="92"/>
      <c r="D102" s="144"/>
      <c r="E102" s="145"/>
      <c r="F102" s="146"/>
      <c r="G102" s="73"/>
      <c r="H102" s="89"/>
      <c r="I102" s="89" t="s">
        <v>12</v>
      </c>
      <c r="J102" s="64"/>
      <c r="K102" s="64" t="s">
        <v>13</v>
      </c>
      <c r="L102" s="64"/>
      <c r="M102" s="101" t="s">
        <v>14</v>
      </c>
      <c r="N102" s="101"/>
      <c r="O102" s="85"/>
      <c r="P102" s="82"/>
      <c r="Q102" s="82"/>
      <c r="R102" s="83"/>
    </row>
    <row r="103" spans="1:27" s="378" customFormat="1" ht="11.25" customHeight="1">
      <c r="A103" s="104"/>
      <c r="B103" s="109"/>
      <c r="C103" s="91"/>
      <c r="D103" s="157"/>
      <c r="E103" s="79"/>
      <c r="F103" s="152"/>
      <c r="G103" s="96"/>
      <c r="H103" s="76"/>
      <c r="I103" s="76"/>
      <c r="J103" s="63"/>
      <c r="K103" s="63" t="s">
        <v>13</v>
      </c>
      <c r="L103" s="63"/>
      <c r="M103" s="76"/>
      <c r="N103" s="76"/>
      <c r="O103" s="85"/>
      <c r="P103" s="86"/>
      <c r="Q103" s="87"/>
      <c r="R103" s="88"/>
      <c r="AA103" s="379"/>
    </row>
    <row r="104" spans="1:27" s="378" customFormat="1" ht="11.25" customHeight="1">
      <c r="A104" s="78">
        <v>11</v>
      </c>
      <c r="B104" s="380"/>
      <c r="C104" s="92"/>
      <c r="D104" s="79"/>
      <c r="E104" s="79"/>
      <c r="F104" s="152"/>
      <c r="G104" s="96"/>
      <c r="H104" s="101"/>
      <c r="I104" s="101" t="s">
        <v>12</v>
      </c>
      <c r="J104" s="62"/>
      <c r="K104" s="62" t="s">
        <v>13</v>
      </c>
      <c r="L104" s="62"/>
      <c r="M104" s="101" t="s">
        <v>14</v>
      </c>
      <c r="N104" s="101"/>
      <c r="O104" s="85"/>
      <c r="P104" s="121"/>
      <c r="Q104" s="121"/>
      <c r="R104" s="122"/>
    </row>
    <row r="105" spans="1:27" s="378" customFormat="1" ht="11.25" customHeight="1">
      <c r="A105" s="78"/>
      <c r="B105" s="381"/>
      <c r="C105" s="91"/>
      <c r="D105" s="79"/>
      <c r="E105" s="79"/>
      <c r="F105" s="152"/>
      <c r="G105" s="96"/>
      <c r="H105" s="76"/>
      <c r="I105" s="76"/>
      <c r="J105" s="63"/>
      <c r="K105" s="63" t="s">
        <v>13</v>
      </c>
      <c r="L105" s="63"/>
      <c r="M105" s="76"/>
      <c r="N105" s="76"/>
      <c r="O105" s="85"/>
      <c r="P105" s="87"/>
      <c r="Q105" s="87"/>
      <c r="R105" s="88"/>
    </row>
    <row r="106" spans="1:27" s="378" customFormat="1" ht="11.25" customHeight="1">
      <c r="A106" s="78"/>
      <c r="B106" s="382"/>
      <c r="C106" s="93"/>
      <c r="D106" s="130"/>
      <c r="E106" s="131"/>
      <c r="F106" s="132"/>
      <c r="G106" s="73"/>
      <c r="H106" s="89"/>
      <c r="I106" s="89" t="s">
        <v>12</v>
      </c>
      <c r="J106" s="64"/>
      <c r="K106" s="64" t="s">
        <v>13</v>
      </c>
      <c r="L106" s="64"/>
      <c r="M106" s="89" t="s">
        <v>14</v>
      </c>
      <c r="N106" s="89"/>
      <c r="O106" s="84"/>
      <c r="P106" s="82"/>
      <c r="Q106" s="82"/>
      <c r="R106" s="83"/>
    </row>
    <row r="107" spans="1:27" s="378" customFormat="1" ht="11.25" customHeight="1">
      <c r="A107" s="78"/>
      <c r="B107" s="382"/>
      <c r="C107" s="91"/>
      <c r="D107" s="139"/>
      <c r="E107" s="140"/>
      <c r="F107" s="141"/>
      <c r="G107" s="96"/>
      <c r="H107" s="76"/>
      <c r="I107" s="76"/>
      <c r="J107" s="63"/>
      <c r="K107" s="63" t="s">
        <v>13</v>
      </c>
      <c r="L107" s="63"/>
      <c r="M107" s="76"/>
      <c r="N107" s="76"/>
      <c r="O107" s="85"/>
      <c r="P107" s="86"/>
      <c r="Q107" s="87"/>
      <c r="R107" s="88"/>
    </row>
    <row r="108" spans="1:27" s="378" customFormat="1" ht="11.25" customHeight="1">
      <c r="A108" s="78"/>
      <c r="B108" s="125"/>
      <c r="C108" s="92"/>
      <c r="D108" s="158"/>
      <c r="E108" s="159"/>
      <c r="F108" s="160"/>
      <c r="G108" s="96"/>
      <c r="H108" s="101"/>
      <c r="I108" s="101" t="s">
        <v>12</v>
      </c>
      <c r="J108" s="62"/>
      <c r="K108" s="62" t="s">
        <v>13</v>
      </c>
      <c r="L108" s="62"/>
      <c r="M108" s="101" t="s">
        <v>14</v>
      </c>
      <c r="N108" s="101"/>
      <c r="O108" s="85"/>
      <c r="P108" s="121"/>
      <c r="Q108" s="121"/>
      <c r="R108" s="122"/>
    </row>
    <row r="109" spans="1:27" s="378" customFormat="1" ht="11.25" customHeight="1">
      <c r="A109" s="78"/>
      <c r="B109" s="109"/>
      <c r="C109" s="91"/>
      <c r="D109" s="139"/>
      <c r="E109" s="140"/>
      <c r="F109" s="141"/>
      <c r="G109" s="96"/>
      <c r="H109" s="76"/>
      <c r="I109" s="76"/>
      <c r="J109" s="63"/>
      <c r="K109" s="63" t="s">
        <v>13</v>
      </c>
      <c r="L109" s="63"/>
      <c r="M109" s="76"/>
      <c r="N109" s="76"/>
      <c r="O109" s="85"/>
      <c r="P109" s="86"/>
      <c r="Q109" s="87"/>
      <c r="R109" s="88"/>
    </row>
    <row r="110" spans="1:27" s="378" customFormat="1" ht="11.25" customHeight="1">
      <c r="A110" s="78"/>
      <c r="B110" s="383"/>
      <c r="C110" s="92"/>
      <c r="D110" s="144"/>
      <c r="E110" s="145"/>
      <c r="F110" s="146"/>
      <c r="G110" s="73"/>
      <c r="H110" s="89"/>
      <c r="I110" s="89" t="s">
        <v>12</v>
      </c>
      <c r="J110" s="64"/>
      <c r="K110" s="64" t="s">
        <v>13</v>
      </c>
      <c r="L110" s="64"/>
      <c r="M110" s="89" t="s">
        <v>14</v>
      </c>
      <c r="N110" s="89"/>
      <c r="O110" s="84"/>
      <c r="P110" s="82"/>
      <c r="Q110" s="82"/>
      <c r="R110" s="83"/>
    </row>
    <row r="111" spans="1:27" s="378" customFormat="1" ht="11.25" customHeight="1">
      <c r="A111" s="104"/>
      <c r="B111" s="384"/>
      <c r="C111" s="91"/>
      <c r="D111" s="157"/>
      <c r="E111" s="79"/>
      <c r="F111" s="152"/>
      <c r="G111" s="96"/>
      <c r="H111" s="76"/>
      <c r="I111" s="76"/>
      <c r="J111" s="63"/>
      <c r="K111" s="63" t="s">
        <v>13</v>
      </c>
      <c r="L111" s="63"/>
      <c r="M111" s="76"/>
      <c r="N111" s="76"/>
      <c r="O111" s="85"/>
      <c r="P111" s="86"/>
      <c r="Q111" s="87"/>
      <c r="R111" s="88"/>
    </row>
    <row r="112" spans="1:27" s="378" customFormat="1" ht="11.25" customHeight="1">
      <c r="A112" s="78">
        <v>12</v>
      </c>
      <c r="B112" s="125"/>
      <c r="C112" s="93"/>
      <c r="D112" s="144"/>
      <c r="E112" s="145"/>
      <c r="F112" s="146"/>
      <c r="G112" s="73"/>
      <c r="H112" s="89"/>
      <c r="I112" s="89" t="s">
        <v>12</v>
      </c>
      <c r="J112" s="64"/>
      <c r="K112" s="64" t="s">
        <v>13</v>
      </c>
      <c r="L112" s="64"/>
      <c r="M112" s="89" t="s">
        <v>14</v>
      </c>
      <c r="N112" s="89"/>
      <c r="O112" s="84"/>
      <c r="P112" s="82"/>
      <c r="Q112" s="82"/>
      <c r="R112" s="83"/>
    </row>
    <row r="113" spans="1:28" s="378" customFormat="1" ht="11.25" customHeight="1">
      <c r="A113" s="78"/>
      <c r="B113" s="108"/>
      <c r="C113" s="93"/>
      <c r="D113" s="147"/>
      <c r="E113" s="148"/>
      <c r="F113" s="149"/>
      <c r="G113" s="74"/>
      <c r="H113" s="98"/>
      <c r="I113" s="98"/>
      <c r="J113" s="65"/>
      <c r="K113" s="65" t="s">
        <v>13</v>
      </c>
      <c r="L113" s="65"/>
      <c r="M113" s="98"/>
      <c r="N113" s="98"/>
      <c r="O113" s="103"/>
      <c r="P113" s="82"/>
      <c r="Q113" s="82"/>
      <c r="R113" s="83"/>
    </row>
    <row r="114" spans="1:28" s="378" customFormat="1" ht="11.25" customHeight="1">
      <c r="A114" s="78"/>
      <c r="B114" s="108"/>
      <c r="C114" s="93"/>
      <c r="D114" s="130"/>
      <c r="E114" s="131"/>
      <c r="F114" s="132"/>
      <c r="G114" s="73"/>
      <c r="H114" s="89"/>
      <c r="I114" s="89" t="s">
        <v>12</v>
      </c>
      <c r="J114" s="64"/>
      <c r="K114" s="64" t="s">
        <v>13</v>
      </c>
      <c r="L114" s="64"/>
      <c r="M114" s="89" t="s">
        <v>14</v>
      </c>
      <c r="N114" s="89"/>
      <c r="O114" s="84"/>
      <c r="P114" s="114"/>
      <c r="Q114" s="114"/>
      <c r="R114" s="115"/>
    </row>
    <row r="115" spans="1:28" s="378" customFormat="1" ht="11.25" customHeight="1">
      <c r="A115" s="78"/>
      <c r="B115" s="109"/>
      <c r="C115" s="91"/>
      <c r="D115" s="139"/>
      <c r="E115" s="140"/>
      <c r="F115" s="141"/>
      <c r="G115" s="96"/>
      <c r="H115" s="76"/>
      <c r="I115" s="76"/>
      <c r="J115" s="63"/>
      <c r="K115" s="63" t="s">
        <v>13</v>
      </c>
      <c r="L115" s="63"/>
      <c r="M115" s="76"/>
      <c r="N115" s="76"/>
      <c r="O115" s="85"/>
      <c r="P115" s="86"/>
      <c r="Q115" s="87"/>
      <c r="R115" s="88"/>
    </row>
    <row r="116" spans="1:28" s="378" customFormat="1" ht="11.25" customHeight="1">
      <c r="A116" s="78"/>
      <c r="B116" s="108"/>
      <c r="C116" s="92"/>
      <c r="D116" s="130"/>
      <c r="E116" s="131"/>
      <c r="F116" s="132"/>
      <c r="G116" s="96"/>
      <c r="H116" s="101"/>
      <c r="I116" s="101" t="s">
        <v>12</v>
      </c>
      <c r="J116" s="62"/>
      <c r="K116" s="62" t="s">
        <v>13</v>
      </c>
      <c r="L116" s="62"/>
      <c r="M116" s="101" t="s">
        <v>14</v>
      </c>
      <c r="N116" s="101"/>
      <c r="O116" s="85"/>
      <c r="P116" s="121"/>
      <c r="Q116" s="121"/>
      <c r="R116" s="122"/>
    </row>
    <row r="117" spans="1:28" s="378" customFormat="1" ht="11.25" customHeight="1">
      <c r="A117" s="78"/>
      <c r="B117" s="108"/>
      <c r="C117" s="93"/>
      <c r="D117" s="139"/>
      <c r="E117" s="140"/>
      <c r="F117" s="141"/>
      <c r="G117" s="96"/>
      <c r="H117" s="76"/>
      <c r="I117" s="76"/>
      <c r="J117" s="63"/>
      <c r="K117" s="63" t="s">
        <v>13</v>
      </c>
      <c r="L117" s="63"/>
      <c r="M117" s="76"/>
      <c r="N117" s="76"/>
      <c r="O117" s="85"/>
      <c r="P117" s="86"/>
      <c r="Q117" s="87"/>
      <c r="R117" s="88"/>
    </row>
    <row r="118" spans="1:28" s="378" customFormat="1" ht="11.25" customHeight="1">
      <c r="A118" s="78"/>
      <c r="B118" s="108"/>
      <c r="C118" s="93"/>
      <c r="D118" s="144"/>
      <c r="E118" s="145"/>
      <c r="F118" s="146"/>
      <c r="G118" s="73"/>
      <c r="H118" s="89"/>
      <c r="I118" s="89" t="s">
        <v>12</v>
      </c>
      <c r="J118" s="64"/>
      <c r="K118" s="64" t="s">
        <v>13</v>
      </c>
      <c r="L118" s="64"/>
      <c r="M118" s="89" t="s">
        <v>14</v>
      </c>
      <c r="N118" s="89"/>
      <c r="O118" s="84"/>
      <c r="P118" s="82"/>
      <c r="Q118" s="82"/>
      <c r="R118" s="83"/>
    </row>
    <row r="119" spans="1:28" s="378" customFormat="1" ht="11.25" customHeight="1">
      <c r="A119" s="104"/>
      <c r="B119" s="109"/>
      <c r="C119" s="91"/>
      <c r="D119" s="157"/>
      <c r="E119" s="79"/>
      <c r="F119" s="152"/>
      <c r="G119" s="96"/>
      <c r="H119" s="76"/>
      <c r="I119" s="76"/>
      <c r="J119" s="63"/>
      <c r="K119" s="63" t="s">
        <v>13</v>
      </c>
      <c r="L119" s="63"/>
      <c r="M119" s="76"/>
      <c r="N119" s="76"/>
      <c r="O119" s="85"/>
      <c r="P119" s="86"/>
      <c r="Q119" s="87"/>
      <c r="R119" s="88"/>
    </row>
    <row r="120" spans="1:28" s="378" customFormat="1" ht="11.25" customHeight="1">
      <c r="A120" s="78">
        <v>13</v>
      </c>
      <c r="B120" s="125"/>
      <c r="C120" s="93"/>
      <c r="D120" s="144"/>
      <c r="E120" s="145"/>
      <c r="F120" s="146"/>
      <c r="G120" s="73"/>
      <c r="H120" s="89"/>
      <c r="I120" s="89" t="s">
        <v>12</v>
      </c>
      <c r="J120" s="64"/>
      <c r="K120" s="64" t="s">
        <v>13</v>
      </c>
      <c r="L120" s="64"/>
      <c r="M120" s="89" t="s">
        <v>14</v>
      </c>
      <c r="N120" s="89"/>
      <c r="O120" s="85"/>
      <c r="P120" s="82"/>
      <c r="Q120" s="82"/>
      <c r="R120" s="83"/>
      <c r="X120" s="379"/>
    </row>
    <row r="121" spans="1:28" s="378" customFormat="1" ht="11.25" customHeight="1">
      <c r="A121" s="78"/>
      <c r="B121" s="108"/>
      <c r="C121" s="93"/>
      <c r="D121" s="147"/>
      <c r="E121" s="148"/>
      <c r="F121" s="149"/>
      <c r="G121" s="74"/>
      <c r="H121" s="98"/>
      <c r="I121" s="98"/>
      <c r="J121" s="65"/>
      <c r="K121" s="65" t="s">
        <v>13</v>
      </c>
      <c r="L121" s="65"/>
      <c r="M121" s="98"/>
      <c r="N121" s="98"/>
      <c r="O121" s="103"/>
      <c r="P121" s="111"/>
      <c r="Q121" s="112"/>
      <c r="R121" s="113"/>
      <c r="X121" s="379"/>
    </row>
    <row r="122" spans="1:28" s="378" customFormat="1" ht="11.25" customHeight="1">
      <c r="A122" s="78"/>
      <c r="B122" s="108"/>
      <c r="C122" s="93"/>
      <c r="D122" s="130"/>
      <c r="E122" s="131"/>
      <c r="F122" s="132"/>
      <c r="G122" s="73"/>
      <c r="H122" s="89"/>
      <c r="I122" s="89" t="s">
        <v>12</v>
      </c>
      <c r="J122" s="64"/>
      <c r="K122" s="64" t="s">
        <v>13</v>
      </c>
      <c r="L122" s="64"/>
      <c r="M122" s="89" t="s">
        <v>14</v>
      </c>
      <c r="N122" s="89"/>
      <c r="O122" s="100"/>
      <c r="P122" s="123"/>
      <c r="Q122" s="114"/>
      <c r="R122" s="115"/>
    </row>
    <row r="123" spans="1:28" s="378" customFormat="1" ht="11.25" customHeight="1">
      <c r="A123" s="78"/>
      <c r="B123" s="108"/>
      <c r="C123" s="91"/>
      <c r="D123" s="139"/>
      <c r="E123" s="140"/>
      <c r="F123" s="141"/>
      <c r="G123" s="96"/>
      <c r="H123" s="76"/>
      <c r="I123" s="76"/>
      <c r="J123" s="63"/>
      <c r="K123" s="63" t="s">
        <v>13</v>
      </c>
      <c r="L123" s="63"/>
      <c r="M123" s="76"/>
      <c r="N123" s="76"/>
      <c r="O123" s="96"/>
      <c r="P123" s="86"/>
      <c r="Q123" s="87"/>
      <c r="R123" s="88"/>
    </row>
    <row r="124" spans="1:28" s="378" customFormat="1" ht="11.25" customHeight="1">
      <c r="A124" s="78"/>
      <c r="B124" s="108"/>
      <c r="C124" s="92"/>
      <c r="D124" s="158"/>
      <c r="E124" s="159"/>
      <c r="F124" s="160"/>
      <c r="G124" s="96"/>
      <c r="H124" s="101"/>
      <c r="I124" s="101" t="s">
        <v>12</v>
      </c>
      <c r="J124" s="62"/>
      <c r="K124" s="62" t="s">
        <v>13</v>
      </c>
      <c r="L124" s="62"/>
      <c r="M124" s="101" t="s">
        <v>14</v>
      </c>
      <c r="N124" s="101"/>
      <c r="O124" s="85"/>
      <c r="P124" s="121"/>
      <c r="Q124" s="121"/>
      <c r="R124" s="122"/>
    </row>
    <row r="125" spans="1:28" s="378" customFormat="1" ht="11.25" customHeight="1">
      <c r="A125" s="78"/>
      <c r="B125" s="109"/>
      <c r="C125" s="91"/>
      <c r="D125" s="139"/>
      <c r="E125" s="140"/>
      <c r="F125" s="141"/>
      <c r="G125" s="96"/>
      <c r="H125" s="76"/>
      <c r="I125" s="76"/>
      <c r="J125" s="63"/>
      <c r="K125" s="63" t="s">
        <v>13</v>
      </c>
      <c r="L125" s="63"/>
      <c r="M125" s="76"/>
      <c r="N125" s="76"/>
      <c r="O125" s="85"/>
      <c r="P125" s="86"/>
      <c r="Q125" s="87"/>
      <c r="R125" s="88"/>
    </row>
    <row r="126" spans="1:28" s="378" customFormat="1" ht="11.25" customHeight="1">
      <c r="A126" s="78"/>
      <c r="B126" s="125"/>
      <c r="C126" s="92"/>
      <c r="D126" s="144"/>
      <c r="E126" s="145"/>
      <c r="F126" s="146"/>
      <c r="G126" s="73"/>
      <c r="H126" s="89"/>
      <c r="I126" s="89" t="s">
        <v>12</v>
      </c>
      <c r="J126" s="64"/>
      <c r="K126" s="64" t="s">
        <v>13</v>
      </c>
      <c r="L126" s="64"/>
      <c r="M126" s="89" t="s">
        <v>14</v>
      </c>
      <c r="N126" s="89"/>
      <c r="O126" s="84"/>
      <c r="P126" s="82"/>
      <c r="Q126" s="82"/>
      <c r="R126" s="83"/>
    </row>
    <row r="127" spans="1:28" s="378" customFormat="1" ht="11.25" customHeight="1">
      <c r="A127" s="104"/>
      <c r="B127" s="109"/>
      <c r="C127" s="91"/>
      <c r="D127" s="157"/>
      <c r="E127" s="79"/>
      <c r="F127" s="152"/>
      <c r="G127" s="96"/>
      <c r="H127" s="76"/>
      <c r="I127" s="76"/>
      <c r="J127" s="63"/>
      <c r="K127" s="63" t="s">
        <v>13</v>
      </c>
      <c r="L127" s="63"/>
      <c r="M127" s="76"/>
      <c r="N127" s="76"/>
      <c r="O127" s="85"/>
      <c r="P127" s="86"/>
      <c r="Q127" s="87"/>
      <c r="R127" s="88"/>
    </row>
    <row r="128" spans="1:28" s="378" customFormat="1" ht="11.25" customHeight="1">
      <c r="A128" s="78">
        <v>14</v>
      </c>
      <c r="B128" s="108"/>
      <c r="C128" s="93"/>
      <c r="D128" s="144"/>
      <c r="E128" s="145"/>
      <c r="F128" s="146"/>
      <c r="G128" s="73"/>
      <c r="H128" s="89"/>
      <c r="I128" s="89" t="s">
        <v>12</v>
      </c>
      <c r="J128" s="64"/>
      <c r="K128" s="64" t="s">
        <v>13</v>
      </c>
      <c r="L128" s="64"/>
      <c r="M128" s="89" t="s">
        <v>14</v>
      </c>
      <c r="N128" s="89"/>
      <c r="O128" s="84"/>
      <c r="P128" s="82"/>
      <c r="Q128" s="82"/>
      <c r="R128" s="83"/>
      <c r="AB128" s="379"/>
    </row>
    <row r="129" spans="1:18" s="378" customFormat="1" ht="11.25" customHeight="1">
      <c r="A129" s="78"/>
      <c r="B129" s="108"/>
      <c r="C129" s="93"/>
      <c r="D129" s="147"/>
      <c r="E129" s="148"/>
      <c r="F129" s="149"/>
      <c r="G129" s="74"/>
      <c r="H129" s="98"/>
      <c r="I129" s="98"/>
      <c r="J129" s="65"/>
      <c r="K129" s="65" t="s">
        <v>13</v>
      </c>
      <c r="L129" s="65"/>
      <c r="M129" s="98"/>
      <c r="N129" s="98"/>
      <c r="O129" s="103"/>
      <c r="P129" s="82"/>
      <c r="Q129" s="82"/>
      <c r="R129" s="83"/>
    </row>
    <row r="130" spans="1:18" s="378" customFormat="1" ht="11.25" customHeight="1">
      <c r="A130" s="78"/>
      <c r="B130" s="108"/>
      <c r="C130" s="93"/>
      <c r="D130" s="130"/>
      <c r="E130" s="131"/>
      <c r="F130" s="132"/>
      <c r="G130" s="124"/>
      <c r="H130" s="89"/>
      <c r="I130" s="89" t="s">
        <v>12</v>
      </c>
      <c r="J130" s="64"/>
      <c r="K130" s="64" t="s">
        <v>13</v>
      </c>
      <c r="L130" s="64"/>
      <c r="M130" s="89" t="s">
        <v>14</v>
      </c>
      <c r="N130" s="89"/>
      <c r="O130" s="84"/>
      <c r="P130" s="114"/>
      <c r="Q130" s="114"/>
      <c r="R130" s="115"/>
    </row>
    <row r="131" spans="1:18" s="378" customFormat="1" ht="11.25" customHeight="1">
      <c r="A131" s="78"/>
      <c r="B131" s="108"/>
      <c r="C131" s="91"/>
      <c r="D131" s="139"/>
      <c r="E131" s="140"/>
      <c r="F131" s="141"/>
      <c r="G131" s="96"/>
      <c r="H131" s="76"/>
      <c r="I131" s="76"/>
      <c r="J131" s="63"/>
      <c r="K131" s="63" t="s">
        <v>13</v>
      </c>
      <c r="L131" s="63"/>
      <c r="M131" s="76"/>
      <c r="N131" s="76"/>
      <c r="O131" s="85"/>
      <c r="P131" s="86"/>
      <c r="Q131" s="87"/>
      <c r="R131" s="88"/>
    </row>
    <row r="132" spans="1:18" s="378" customFormat="1" ht="11.25" customHeight="1">
      <c r="A132" s="78"/>
      <c r="B132" s="108"/>
      <c r="C132" s="93"/>
      <c r="D132" s="130"/>
      <c r="E132" s="131"/>
      <c r="F132" s="132"/>
      <c r="G132" s="73"/>
      <c r="H132" s="89"/>
      <c r="I132" s="89" t="s">
        <v>12</v>
      </c>
      <c r="J132" s="64"/>
      <c r="K132" s="64" t="s">
        <v>13</v>
      </c>
      <c r="L132" s="64"/>
      <c r="M132" s="89" t="s">
        <v>14</v>
      </c>
      <c r="N132" s="89"/>
      <c r="O132" s="84"/>
      <c r="P132" s="82"/>
      <c r="Q132" s="82"/>
      <c r="R132" s="83"/>
    </row>
    <row r="133" spans="1:18" s="378" customFormat="1" ht="11.25" customHeight="1">
      <c r="A133" s="78"/>
      <c r="B133" s="108"/>
      <c r="C133" s="93"/>
      <c r="D133" s="133"/>
      <c r="E133" s="134"/>
      <c r="F133" s="135"/>
      <c r="G133" s="74"/>
      <c r="H133" s="98"/>
      <c r="I133" s="98"/>
      <c r="J133" s="65"/>
      <c r="K133" s="65" t="s">
        <v>13</v>
      </c>
      <c r="L133" s="65"/>
      <c r="M133" s="98"/>
      <c r="N133" s="98"/>
      <c r="O133" s="103"/>
      <c r="P133" s="111"/>
      <c r="Q133" s="112"/>
      <c r="R133" s="113"/>
    </row>
    <row r="134" spans="1:18" s="378" customFormat="1" ht="11.25" customHeight="1">
      <c r="A134" s="78"/>
      <c r="B134" s="108"/>
      <c r="C134" s="93"/>
      <c r="D134" s="130"/>
      <c r="E134" s="131"/>
      <c r="F134" s="132"/>
      <c r="G134" s="73"/>
      <c r="H134" s="89"/>
      <c r="I134" s="89" t="s">
        <v>12</v>
      </c>
      <c r="J134" s="64"/>
      <c r="K134" s="64" t="s">
        <v>13</v>
      </c>
      <c r="L134" s="64"/>
      <c r="M134" s="89" t="s">
        <v>14</v>
      </c>
      <c r="N134" s="89"/>
      <c r="O134" s="84"/>
      <c r="P134" s="82"/>
      <c r="Q134" s="82"/>
      <c r="R134" s="83"/>
    </row>
    <row r="135" spans="1:18" s="378" customFormat="1" ht="11.25" customHeight="1">
      <c r="A135" s="104"/>
      <c r="B135" s="109"/>
      <c r="C135" s="91"/>
      <c r="D135" s="139"/>
      <c r="E135" s="140"/>
      <c r="F135" s="141"/>
      <c r="G135" s="96"/>
      <c r="H135" s="76"/>
      <c r="I135" s="76"/>
      <c r="J135" s="63"/>
      <c r="K135" s="63" t="s">
        <v>13</v>
      </c>
      <c r="L135" s="63"/>
      <c r="M135" s="76"/>
      <c r="N135" s="76"/>
      <c r="O135" s="85"/>
      <c r="P135" s="86"/>
      <c r="Q135" s="87"/>
      <c r="R135" s="88"/>
    </row>
    <row r="136" spans="1:18" s="378" customFormat="1" ht="11.25" customHeight="1">
      <c r="A136" s="105" t="s">
        <v>39</v>
      </c>
      <c r="B136" s="108"/>
      <c r="C136" s="93"/>
      <c r="D136" s="144"/>
      <c r="E136" s="145"/>
      <c r="F136" s="146"/>
      <c r="G136" s="73"/>
      <c r="H136" s="89"/>
      <c r="I136" s="89" t="s">
        <v>12</v>
      </c>
      <c r="J136" s="64"/>
      <c r="K136" s="64" t="s">
        <v>13</v>
      </c>
      <c r="L136" s="64"/>
      <c r="M136" s="89" t="s">
        <v>14</v>
      </c>
      <c r="N136" s="89"/>
      <c r="O136" s="84"/>
      <c r="P136" s="82"/>
      <c r="Q136" s="82"/>
      <c r="R136" s="83"/>
    </row>
    <row r="137" spans="1:18" s="378" customFormat="1" ht="11.25" customHeight="1">
      <c r="A137" s="106"/>
      <c r="B137" s="108"/>
      <c r="C137" s="93"/>
      <c r="D137" s="147"/>
      <c r="E137" s="148"/>
      <c r="F137" s="149"/>
      <c r="G137" s="74"/>
      <c r="H137" s="98"/>
      <c r="I137" s="98"/>
      <c r="J137" s="65"/>
      <c r="K137" s="65" t="s">
        <v>13</v>
      </c>
      <c r="L137" s="65"/>
      <c r="M137" s="98"/>
      <c r="N137" s="98"/>
      <c r="O137" s="103"/>
      <c r="P137" s="82"/>
      <c r="Q137" s="82"/>
      <c r="R137" s="83"/>
    </row>
    <row r="138" spans="1:18" s="378" customFormat="1" ht="11.25" customHeight="1">
      <c r="A138" s="106"/>
      <c r="B138" s="108"/>
      <c r="C138" s="93"/>
      <c r="D138" s="130"/>
      <c r="E138" s="131"/>
      <c r="F138" s="132"/>
      <c r="G138" s="73"/>
      <c r="H138" s="89"/>
      <c r="I138" s="89" t="s">
        <v>12</v>
      </c>
      <c r="J138" s="64"/>
      <c r="K138" s="64" t="s">
        <v>13</v>
      </c>
      <c r="L138" s="64"/>
      <c r="M138" s="89" t="s">
        <v>14</v>
      </c>
      <c r="N138" s="89"/>
      <c r="O138" s="84"/>
      <c r="P138" s="114"/>
      <c r="Q138" s="114"/>
      <c r="R138" s="115"/>
    </row>
    <row r="139" spans="1:18" s="378" customFormat="1" ht="11.25" customHeight="1">
      <c r="A139" s="106"/>
      <c r="B139" s="108"/>
      <c r="C139" s="91"/>
      <c r="D139" s="139"/>
      <c r="E139" s="140"/>
      <c r="F139" s="141"/>
      <c r="G139" s="96"/>
      <c r="H139" s="76"/>
      <c r="I139" s="76"/>
      <c r="J139" s="63"/>
      <c r="K139" s="63" t="s">
        <v>13</v>
      </c>
      <c r="L139" s="63"/>
      <c r="M139" s="76"/>
      <c r="N139" s="76"/>
      <c r="O139" s="85"/>
      <c r="P139" s="86"/>
      <c r="Q139" s="87"/>
      <c r="R139" s="88"/>
    </row>
    <row r="140" spans="1:18" ht="11.25" customHeight="1">
      <c r="A140" s="106"/>
      <c r="B140" s="108"/>
      <c r="C140" s="93"/>
      <c r="D140" s="130"/>
      <c r="E140" s="131"/>
      <c r="F140" s="132"/>
      <c r="G140" s="73"/>
      <c r="H140" s="89"/>
      <c r="I140" s="89" t="s">
        <v>12</v>
      </c>
      <c r="J140" s="52"/>
      <c r="K140" s="52" t="s">
        <v>13</v>
      </c>
      <c r="L140" s="52"/>
      <c r="M140" s="89" t="s">
        <v>14</v>
      </c>
      <c r="N140" s="89"/>
      <c r="O140" s="84"/>
      <c r="P140" s="82"/>
      <c r="Q140" s="82"/>
      <c r="R140" s="83"/>
    </row>
    <row r="141" spans="1:18" ht="11.25" customHeight="1">
      <c r="A141" s="106"/>
      <c r="B141" s="108"/>
      <c r="C141" s="93"/>
      <c r="D141" s="133"/>
      <c r="E141" s="134"/>
      <c r="F141" s="135"/>
      <c r="G141" s="74"/>
      <c r="H141" s="98"/>
      <c r="I141" s="98"/>
      <c r="J141" s="55"/>
      <c r="K141" s="55" t="s">
        <v>13</v>
      </c>
      <c r="L141" s="55"/>
      <c r="M141" s="98"/>
      <c r="N141" s="98"/>
      <c r="O141" s="103"/>
      <c r="P141" s="111"/>
      <c r="Q141" s="112"/>
      <c r="R141" s="113"/>
    </row>
    <row r="142" spans="1:18" ht="11.25" customHeight="1">
      <c r="A142" s="106"/>
      <c r="B142" s="108"/>
      <c r="C142" s="93"/>
      <c r="D142" s="130"/>
      <c r="E142" s="131"/>
      <c r="F142" s="132"/>
      <c r="G142" s="73"/>
      <c r="H142" s="89"/>
      <c r="I142" s="89" t="s">
        <v>12</v>
      </c>
      <c r="J142" s="52"/>
      <c r="K142" s="52" t="s">
        <v>13</v>
      </c>
      <c r="L142" s="52"/>
      <c r="M142" s="89" t="s">
        <v>14</v>
      </c>
      <c r="N142" s="89"/>
      <c r="O142" s="84"/>
      <c r="P142" s="82"/>
      <c r="Q142" s="82"/>
      <c r="R142" s="83"/>
    </row>
    <row r="143" spans="1:18" ht="11.25" customHeight="1">
      <c r="A143" s="107"/>
      <c r="B143" s="109"/>
      <c r="C143" s="91"/>
      <c r="D143" s="139"/>
      <c r="E143" s="140"/>
      <c r="F143" s="141"/>
      <c r="G143" s="96"/>
      <c r="H143" s="76"/>
      <c r="I143" s="76"/>
      <c r="J143" s="51"/>
      <c r="K143" s="51" t="s">
        <v>13</v>
      </c>
      <c r="L143" s="51"/>
      <c r="M143" s="76"/>
      <c r="N143" s="76"/>
      <c r="O143" s="85"/>
      <c r="P143" s="86"/>
      <c r="Q143" s="87"/>
      <c r="R143" s="88"/>
    </row>
    <row r="144" spans="1:18" ht="11.25" customHeight="1">
      <c r="A144" s="105" t="s">
        <v>39</v>
      </c>
      <c r="B144" s="108"/>
      <c r="C144" s="93"/>
      <c r="D144" s="144"/>
      <c r="E144" s="145"/>
      <c r="F144" s="146"/>
      <c r="G144" s="73"/>
      <c r="H144" s="89"/>
      <c r="I144" s="89" t="s">
        <v>12</v>
      </c>
      <c r="J144" s="52"/>
      <c r="K144" s="52" t="s">
        <v>13</v>
      </c>
      <c r="L144" s="52"/>
      <c r="M144" s="89" t="s">
        <v>14</v>
      </c>
      <c r="N144" s="89"/>
      <c r="O144" s="84"/>
      <c r="P144" s="82"/>
      <c r="Q144" s="82"/>
      <c r="R144" s="83"/>
    </row>
    <row r="145" spans="1:18" ht="11.25" customHeight="1">
      <c r="A145" s="106"/>
      <c r="B145" s="108"/>
      <c r="C145" s="93"/>
      <c r="D145" s="147"/>
      <c r="E145" s="148"/>
      <c r="F145" s="149"/>
      <c r="G145" s="74"/>
      <c r="H145" s="98"/>
      <c r="I145" s="98"/>
      <c r="J145" s="55"/>
      <c r="K145" s="55" t="s">
        <v>13</v>
      </c>
      <c r="L145" s="55"/>
      <c r="M145" s="98"/>
      <c r="N145" s="98"/>
      <c r="O145" s="103"/>
      <c r="P145" s="82"/>
      <c r="Q145" s="82"/>
      <c r="R145" s="83"/>
    </row>
    <row r="146" spans="1:18" ht="11.25" customHeight="1">
      <c r="A146" s="106"/>
      <c r="B146" s="108"/>
      <c r="C146" s="93"/>
      <c r="D146" s="130"/>
      <c r="E146" s="131"/>
      <c r="F146" s="132"/>
      <c r="G146" s="73"/>
      <c r="H146" s="89"/>
      <c r="I146" s="89" t="s">
        <v>12</v>
      </c>
      <c r="J146" s="52"/>
      <c r="K146" s="52" t="s">
        <v>13</v>
      </c>
      <c r="L146" s="52"/>
      <c r="M146" s="89" t="s">
        <v>14</v>
      </c>
      <c r="N146" s="89"/>
      <c r="O146" s="84"/>
      <c r="P146" s="114"/>
      <c r="Q146" s="114"/>
      <c r="R146" s="115"/>
    </row>
    <row r="147" spans="1:18" ht="11.25" customHeight="1">
      <c r="A147" s="106"/>
      <c r="B147" s="108"/>
      <c r="C147" s="91"/>
      <c r="D147" s="139"/>
      <c r="E147" s="140"/>
      <c r="F147" s="141"/>
      <c r="G147" s="96"/>
      <c r="H147" s="76"/>
      <c r="I147" s="76"/>
      <c r="J147" s="51"/>
      <c r="K147" s="51" t="s">
        <v>13</v>
      </c>
      <c r="L147" s="51"/>
      <c r="M147" s="76"/>
      <c r="N147" s="76"/>
      <c r="O147" s="85"/>
      <c r="P147" s="86"/>
      <c r="Q147" s="87"/>
      <c r="R147" s="88"/>
    </row>
    <row r="148" spans="1:18" ht="11.25" customHeight="1">
      <c r="A148" s="106"/>
      <c r="B148" s="108"/>
      <c r="C148" s="93"/>
      <c r="D148" s="130"/>
      <c r="E148" s="131"/>
      <c r="F148" s="132"/>
      <c r="G148" s="73"/>
      <c r="H148" s="89"/>
      <c r="I148" s="89" t="s">
        <v>12</v>
      </c>
      <c r="J148" s="52"/>
      <c r="K148" s="52" t="s">
        <v>13</v>
      </c>
      <c r="L148" s="52"/>
      <c r="M148" s="89" t="s">
        <v>14</v>
      </c>
      <c r="N148" s="89"/>
      <c r="O148" s="84"/>
      <c r="P148" s="82"/>
      <c r="Q148" s="82"/>
      <c r="R148" s="83"/>
    </row>
    <row r="149" spans="1:18" ht="11.25" customHeight="1">
      <c r="A149" s="106"/>
      <c r="B149" s="108"/>
      <c r="C149" s="93"/>
      <c r="D149" s="133"/>
      <c r="E149" s="134"/>
      <c r="F149" s="135"/>
      <c r="G149" s="74"/>
      <c r="H149" s="98"/>
      <c r="I149" s="98"/>
      <c r="J149" s="55"/>
      <c r="K149" s="55" t="s">
        <v>13</v>
      </c>
      <c r="L149" s="55"/>
      <c r="M149" s="98"/>
      <c r="N149" s="98"/>
      <c r="O149" s="103"/>
      <c r="P149" s="111"/>
      <c r="Q149" s="112"/>
      <c r="R149" s="113"/>
    </row>
    <row r="150" spans="1:18" ht="11.25" customHeight="1">
      <c r="A150" s="106"/>
      <c r="B150" s="108"/>
      <c r="C150" s="93"/>
      <c r="D150" s="144"/>
      <c r="E150" s="145"/>
      <c r="F150" s="146"/>
      <c r="G150" s="73"/>
      <c r="H150" s="89"/>
      <c r="I150" s="89" t="s">
        <v>12</v>
      </c>
      <c r="J150" s="52"/>
      <c r="K150" s="52" t="s">
        <v>13</v>
      </c>
      <c r="L150" s="52"/>
      <c r="M150" s="89" t="s">
        <v>14</v>
      </c>
      <c r="N150" s="89"/>
      <c r="O150" s="84"/>
      <c r="P150" s="82"/>
      <c r="Q150" s="82"/>
      <c r="R150" s="83"/>
    </row>
    <row r="151" spans="1:18" ht="11.25" customHeight="1" thickBot="1">
      <c r="A151" s="127"/>
      <c r="B151" s="128"/>
      <c r="C151" s="129"/>
      <c r="D151" s="161"/>
      <c r="E151" s="162"/>
      <c r="F151" s="163"/>
      <c r="G151" s="142"/>
      <c r="H151" s="143"/>
      <c r="I151" s="143"/>
      <c r="J151" s="56"/>
      <c r="K151" s="56" t="s">
        <v>13</v>
      </c>
      <c r="L151" s="56"/>
      <c r="M151" s="143"/>
      <c r="N151" s="143"/>
      <c r="O151" s="126"/>
      <c r="P151" s="136"/>
      <c r="Q151" s="137"/>
      <c r="R151" s="138"/>
    </row>
    <row r="152" spans="1:18" ht="11.25" customHeight="1">
      <c r="I152"/>
      <c r="M152"/>
    </row>
    <row r="153" spans="1:18" ht="11.25" customHeight="1">
      <c r="I153"/>
      <c r="M153"/>
    </row>
    <row r="154" spans="1:18" ht="11.25" customHeight="1">
      <c r="I154"/>
      <c r="M154"/>
    </row>
    <row r="155" spans="1:18" ht="11.25" customHeight="1">
      <c r="I155"/>
      <c r="M155"/>
    </row>
    <row r="156" spans="1:18" ht="11.25" customHeight="1">
      <c r="I156"/>
      <c r="M156"/>
    </row>
    <row r="157" spans="1:18" ht="11.25" customHeight="1">
      <c r="I157"/>
      <c r="M157"/>
    </row>
    <row r="158" spans="1:18" ht="11.25" customHeight="1">
      <c r="I158"/>
      <c r="M158"/>
    </row>
    <row r="159" spans="1:18" ht="11.25" customHeight="1">
      <c r="I159"/>
      <c r="M159"/>
    </row>
    <row r="160" spans="1:18" ht="11.25" customHeight="1">
      <c r="I160"/>
      <c r="M160"/>
    </row>
    <row r="161" spans="9:13" ht="11.25" customHeight="1">
      <c r="I161"/>
      <c r="M161"/>
    </row>
    <row r="162" spans="9:13" ht="11.25" customHeight="1">
      <c r="I162"/>
      <c r="M162"/>
    </row>
    <row r="163" spans="9:13" ht="11.25" customHeight="1">
      <c r="I163"/>
      <c r="M163"/>
    </row>
    <row r="164" spans="9:13" ht="11.25" customHeight="1">
      <c r="I164"/>
      <c r="M164"/>
    </row>
    <row r="165" spans="9:13" ht="11.25" customHeight="1">
      <c r="I165"/>
      <c r="M165"/>
    </row>
    <row r="166" spans="9:13" ht="11.25" customHeight="1">
      <c r="I166"/>
      <c r="M166"/>
    </row>
    <row r="167" spans="9:13" ht="11.25" customHeight="1">
      <c r="I167"/>
      <c r="M167"/>
    </row>
    <row r="168" spans="9:13" ht="11.25" customHeight="1">
      <c r="I168"/>
      <c r="M168"/>
    </row>
    <row r="169" spans="9:13" ht="11.25" customHeight="1">
      <c r="I169"/>
      <c r="M169"/>
    </row>
    <row r="170" spans="9:13" ht="11.25" customHeight="1">
      <c r="I170"/>
      <c r="M170"/>
    </row>
    <row r="171" spans="9:13" ht="11.25" customHeight="1">
      <c r="I171"/>
      <c r="M171"/>
    </row>
    <row r="172" spans="9:13" ht="11.25" customHeight="1">
      <c r="I172"/>
      <c r="M172"/>
    </row>
    <row r="173" spans="9:13" ht="11.25" customHeight="1">
      <c r="I173"/>
      <c r="M173"/>
    </row>
    <row r="174" spans="9:13" ht="11.25" customHeight="1">
      <c r="I174"/>
      <c r="M174"/>
    </row>
    <row r="175" spans="9:13" ht="11.25" customHeight="1">
      <c r="I175"/>
      <c r="M175"/>
    </row>
    <row r="176" spans="9:13" ht="11.25" customHeight="1">
      <c r="I176"/>
      <c r="M176"/>
    </row>
    <row r="177" spans="9:13" ht="11.25" customHeight="1">
      <c r="I177"/>
      <c r="M177"/>
    </row>
    <row r="178" spans="9:13" ht="11.25" customHeight="1">
      <c r="I178"/>
      <c r="M178"/>
    </row>
    <row r="179" spans="9:13" ht="11.25" customHeight="1">
      <c r="I179"/>
      <c r="M179"/>
    </row>
    <row r="180" spans="9:13" ht="11.25" customHeight="1">
      <c r="I180"/>
      <c r="M180"/>
    </row>
    <row r="181" spans="9:13" ht="11.25" customHeight="1">
      <c r="I181"/>
      <c r="M181"/>
    </row>
    <row r="182" spans="9:13" ht="11.25" customHeight="1">
      <c r="I182"/>
      <c r="M182"/>
    </row>
    <row r="183" spans="9:13" ht="11.25" customHeight="1">
      <c r="I183"/>
      <c r="M183"/>
    </row>
    <row r="184" spans="9:13" ht="11.25" customHeight="1">
      <c r="I184"/>
      <c r="M184"/>
    </row>
    <row r="185" spans="9:13" ht="11.25" customHeight="1">
      <c r="I185"/>
      <c r="M185"/>
    </row>
    <row r="186" spans="9:13" ht="11.25" customHeight="1">
      <c r="I186"/>
      <c r="M186"/>
    </row>
    <row r="187" spans="9:13" ht="11.25" customHeight="1">
      <c r="I187"/>
      <c r="M187"/>
    </row>
    <row r="188" spans="9:13" ht="11.25" customHeight="1">
      <c r="I188"/>
      <c r="M188"/>
    </row>
    <row r="189" spans="9:13" ht="11.25" customHeight="1">
      <c r="I189"/>
      <c r="M189"/>
    </row>
    <row r="190" spans="9:13" ht="11.25" customHeight="1">
      <c r="I190"/>
      <c r="M190"/>
    </row>
    <row r="191" spans="9:13" ht="11.25" customHeight="1">
      <c r="I191"/>
      <c r="M191"/>
    </row>
    <row r="192" spans="9:13" ht="11.25" customHeight="1">
      <c r="I192"/>
      <c r="M192"/>
    </row>
    <row r="193" spans="9:13" ht="11.25" customHeight="1">
      <c r="I193"/>
      <c r="M193"/>
    </row>
    <row r="194" spans="9:13" ht="11.25" customHeight="1">
      <c r="I194"/>
      <c r="M194"/>
    </row>
    <row r="195" spans="9:13" ht="11.25" customHeight="1">
      <c r="I195"/>
      <c r="M195"/>
    </row>
    <row r="196" spans="9:13" ht="11.25" customHeight="1">
      <c r="I196"/>
      <c r="M196"/>
    </row>
    <row r="197" spans="9:13" ht="11.25" customHeight="1">
      <c r="I197"/>
      <c r="M197"/>
    </row>
    <row r="198" spans="9:13" ht="13.5" customHeight="1">
      <c r="I198"/>
      <c r="M198"/>
    </row>
    <row r="199" spans="9:13" ht="13.5" customHeight="1">
      <c r="I199"/>
      <c r="M199"/>
    </row>
    <row r="200" spans="9:13" ht="13.5" customHeight="1">
      <c r="I200"/>
      <c r="M200"/>
    </row>
    <row r="201" spans="9:13" ht="13.5" customHeight="1">
      <c r="I201"/>
      <c r="M201"/>
    </row>
    <row r="202" spans="9:13" ht="13.5" customHeight="1">
      <c r="I202"/>
      <c r="M202"/>
    </row>
    <row r="203" spans="9:13" ht="13.5" customHeight="1">
      <c r="I203"/>
      <c r="M203"/>
    </row>
    <row r="204" spans="9:13" ht="13.5" customHeight="1">
      <c r="I204"/>
      <c r="M204"/>
    </row>
    <row r="205" spans="9:13" ht="13.5" customHeight="1">
      <c r="I205"/>
      <c r="M205"/>
    </row>
    <row r="206" spans="9:13" ht="13.5" customHeight="1">
      <c r="I206"/>
      <c r="M206"/>
    </row>
    <row r="207" spans="9:13" ht="13.5" customHeight="1">
      <c r="I207"/>
      <c r="M207"/>
    </row>
    <row r="208" spans="9:13" ht="13.5" customHeight="1">
      <c r="I208"/>
      <c r="M208"/>
    </row>
    <row r="209" spans="9:13" ht="13.5" customHeight="1">
      <c r="I209"/>
      <c r="M209"/>
    </row>
    <row r="210" spans="9:13" ht="13.5" customHeight="1">
      <c r="I210"/>
      <c r="M210"/>
    </row>
    <row r="211" spans="9:13" ht="13.5" customHeight="1">
      <c r="I211"/>
      <c r="M211"/>
    </row>
    <row r="212" spans="9:13" ht="13.5" customHeight="1">
      <c r="I212"/>
      <c r="M212"/>
    </row>
    <row r="213" spans="9:13" ht="13.5" customHeight="1">
      <c r="I213"/>
      <c r="M213"/>
    </row>
    <row r="214" spans="9:13" ht="13.5" customHeight="1">
      <c r="I214"/>
      <c r="M214"/>
    </row>
    <row r="215" spans="9:13" ht="13.5" customHeight="1">
      <c r="I215"/>
      <c r="M215"/>
    </row>
    <row r="216" spans="9:13" ht="13.5" customHeight="1">
      <c r="I216"/>
      <c r="M216"/>
    </row>
    <row r="217" spans="9:13" ht="13.5" customHeight="1">
      <c r="I217"/>
      <c r="M217"/>
    </row>
    <row r="218" spans="9:13" ht="13.5" customHeight="1">
      <c r="I218"/>
      <c r="M218"/>
    </row>
    <row r="219" spans="9:13" ht="13.5" customHeight="1">
      <c r="I219"/>
      <c r="M219"/>
    </row>
    <row r="220" spans="9:13" ht="13.5" customHeight="1">
      <c r="I220"/>
      <c r="M220"/>
    </row>
    <row r="221" spans="9:13" ht="13.5" customHeight="1">
      <c r="I221"/>
      <c r="M221"/>
    </row>
    <row r="222" spans="9:13" ht="13.5" customHeight="1">
      <c r="I222"/>
      <c r="M222"/>
    </row>
    <row r="223" spans="9:13" ht="13.5" customHeight="1">
      <c r="I223"/>
      <c r="M223"/>
    </row>
    <row r="224" spans="9:13" ht="13.5" customHeight="1">
      <c r="I224"/>
      <c r="M224"/>
    </row>
    <row r="225" spans="9:13" ht="13.5" customHeight="1">
      <c r="I225"/>
      <c r="M225"/>
    </row>
    <row r="226" spans="9:13" ht="13.5" customHeight="1">
      <c r="I226"/>
      <c r="M226"/>
    </row>
    <row r="227" spans="9:13" ht="13.5" customHeight="1">
      <c r="I227"/>
      <c r="M227"/>
    </row>
    <row r="228" spans="9:13" ht="13.5" customHeight="1">
      <c r="I228"/>
      <c r="M228"/>
    </row>
    <row r="229" spans="9:13" ht="13.5" customHeight="1">
      <c r="I229"/>
      <c r="M229"/>
    </row>
    <row r="230" spans="9:13" ht="13.5" customHeight="1">
      <c r="I230"/>
      <c r="M230"/>
    </row>
    <row r="231" spans="9:13" ht="13.5" customHeight="1">
      <c r="I231"/>
      <c r="M231"/>
    </row>
    <row r="232" spans="9:13" ht="13.5" customHeight="1">
      <c r="I232"/>
      <c r="M232"/>
    </row>
    <row r="233" spans="9:13" ht="13.5" customHeight="1">
      <c r="I233"/>
      <c r="M233"/>
    </row>
    <row r="234" spans="9:13" ht="13.5" customHeight="1">
      <c r="I234"/>
      <c r="M234"/>
    </row>
    <row r="235" spans="9:13" ht="13.5" customHeight="1">
      <c r="I235"/>
      <c r="M235"/>
    </row>
    <row r="236" spans="9:13" ht="13.5" customHeight="1">
      <c r="I236"/>
      <c r="M236"/>
    </row>
    <row r="237" spans="9:13" ht="13.5" customHeight="1">
      <c r="I237"/>
      <c r="M237"/>
    </row>
    <row r="238" spans="9:13" ht="13.5" customHeight="1">
      <c r="I238"/>
      <c r="M238"/>
    </row>
    <row r="239" spans="9:13" ht="13.5" customHeight="1">
      <c r="I239"/>
      <c r="M239"/>
    </row>
    <row r="240" spans="9:13" ht="13.5" customHeight="1">
      <c r="I240"/>
      <c r="M240"/>
    </row>
    <row r="241" spans="9:13" ht="13.5" customHeight="1">
      <c r="I241"/>
      <c r="M241"/>
    </row>
    <row r="242" spans="9:13" ht="13.5" customHeight="1">
      <c r="I242"/>
      <c r="M242"/>
    </row>
    <row r="243" spans="9:13" ht="13.5" customHeight="1">
      <c r="I243"/>
      <c r="M243"/>
    </row>
    <row r="244" spans="9:13" ht="13.5" customHeight="1">
      <c r="I244"/>
      <c r="M244"/>
    </row>
    <row r="245" spans="9:13" ht="13.5" customHeight="1">
      <c r="I245"/>
      <c r="M245"/>
    </row>
    <row r="246" spans="9:13" ht="13.5" customHeight="1">
      <c r="I246"/>
      <c r="M246"/>
    </row>
    <row r="247" spans="9:13" ht="13.5" customHeight="1">
      <c r="I247"/>
      <c r="M247"/>
    </row>
    <row r="248" spans="9:13" ht="13.5" customHeight="1">
      <c r="I248"/>
      <c r="M248"/>
    </row>
    <row r="249" spans="9:13" ht="13.5" customHeight="1">
      <c r="I249"/>
      <c r="M249"/>
    </row>
    <row r="250" spans="9:13" ht="13.5" customHeight="1">
      <c r="I250"/>
      <c r="M250"/>
    </row>
    <row r="251" spans="9:13" ht="13.5" customHeight="1">
      <c r="I251"/>
      <c r="M251"/>
    </row>
    <row r="252" spans="9:13" ht="13.5" customHeight="1">
      <c r="I252"/>
      <c r="M252"/>
    </row>
    <row r="253" spans="9:13" ht="13.5" customHeight="1">
      <c r="I253"/>
      <c r="M253"/>
    </row>
    <row r="254" spans="9:13" ht="13.5" customHeight="1">
      <c r="I254"/>
      <c r="M254"/>
    </row>
    <row r="255" spans="9:13" ht="13.5" customHeight="1">
      <c r="I255"/>
      <c r="M255"/>
    </row>
    <row r="256" spans="9:13" ht="13.5" customHeight="1">
      <c r="I256"/>
      <c r="M256"/>
    </row>
    <row r="257" spans="9:13" ht="13.5" customHeight="1">
      <c r="I257"/>
      <c r="M257"/>
    </row>
    <row r="258" spans="9:13" ht="13.5" customHeight="1">
      <c r="I258"/>
      <c r="M258"/>
    </row>
    <row r="259" spans="9:13" ht="13.5" customHeight="1">
      <c r="I259"/>
      <c r="M259"/>
    </row>
    <row r="260" spans="9:13" ht="13.5" customHeight="1">
      <c r="I260"/>
      <c r="M260"/>
    </row>
    <row r="261" spans="9:13" ht="13.5" customHeight="1">
      <c r="I261"/>
      <c r="M261"/>
    </row>
    <row r="262" spans="9:13" ht="13.5" customHeight="1">
      <c r="I262"/>
      <c r="M262"/>
    </row>
    <row r="263" spans="9:13" ht="13.5" customHeight="1">
      <c r="I263"/>
      <c r="M263"/>
    </row>
    <row r="264" spans="9:13" ht="13.5" customHeight="1">
      <c r="I264"/>
      <c r="M264"/>
    </row>
    <row r="265" spans="9:13" ht="13.5" customHeight="1">
      <c r="I265"/>
      <c r="M265"/>
    </row>
    <row r="266" spans="9:13" ht="13.5" customHeight="1">
      <c r="I266"/>
      <c r="M266"/>
    </row>
    <row r="267" spans="9:13" ht="13.5" customHeight="1">
      <c r="I267"/>
      <c r="M267"/>
    </row>
    <row r="268" spans="9:13" ht="13.5" customHeight="1">
      <c r="I268"/>
      <c r="M268"/>
    </row>
    <row r="269" spans="9:13" ht="13.5" customHeight="1">
      <c r="I269"/>
      <c r="M269"/>
    </row>
    <row r="270" spans="9:13" ht="13.5" customHeight="1">
      <c r="I270"/>
      <c r="M270"/>
    </row>
    <row r="271" spans="9:13" ht="13.5" customHeight="1">
      <c r="I271"/>
      <c r="M271"/>
    </row>
    <row r="272" spans="9:13" ht="13.5" customHeight="1">
      <c r="I272"/>
      <c r="M272"/>
    </row>
    <row r="273" spans="9:13" ht="13.5" customHeight="1">
      <c r="I273"/>
      <c r="M273"/>
    </row>
    <row r="274" spans="9:13" ht="13.5" customHeight="1">
      <c r="I274"/>
      <c r="M274"/>
    </row>
    <row r="275" spans="9:13">
      <c r="I275"/>
      <c r="M275"/>
    </row>
    <row r="276" spans="9:13">
      <c r="I276"/>
      <c r="M276"/>
    </row>
    <row r="277" spans="9:13">
      <c r="I277"/>
      <c r="M277"/>
    </row>
    <row r="278" spans="9:13">
      <c r="I278"/>
      <c r="M278"/>
    </row>
    <row r="279" spans="9:13">
      <c r="I279"/>
      <c r="M279"/>
    </row>
    <row r="280" spans="9:13">
      <c r="I280"/>
      <c r="M280"/>
    </row>
    <row r="281" spans="9:13">
      <c r="I281"/>
      <c r="M281"/>
    </row>
    <row r="282" spans="9:13">
      <c r="I282"/>
      <c r="M282"/>
    </row>
    <row r="283" spans="9:13">
      <c r="I283"/>
      <c r="M283"/>
    </row>
    <row r="284" spans="9:13">
      <c r="I284"/>
      <c r="M284"/>
    </row>
    <row r="285" spans="9:13">
      <c r="I285"/>
      <c r="M285"/>
    </row>
    <row r="286" spans="9:13">
      <c r="I286"/>
      <c r="M286"/>
    </row>
    <row r="287" spans="9:13">
      <c r="I287"/>
      <c r="M287"/>
    </row>
    <row r="288" spans="9:13">
      <c r="I288"/>
      <c r="M288"/>
    </row>
    <row r="289" spans="9:13">
      <c r="I289"/>
      <c r="M289"/>
    </row>
    <row r="290" spans="9:13">
      <c r="I290"/>
      <c r="M290"/>
    </row>
    <row r="291" spans="9:13">
      <c r="I291"/>
      <c r="M291"/>
    </row>
    <row r="292" spans="9:13">
      <c r="I292"/>
      <c r="M292"/>
    </row>
    <row r="293" spans="9:13">
      <c r="I293"/>
      <c r="M293"/>
    </row>
    <row r="294" spans="9:13">
      <c r="I294"/>
      <c r="M294"/>
    </row>
    <row r="295" spans="9:13">
      <c r="I295"/>
      <c r="M295"/>
    </row>
    <row r="296" spans="9:13">
      <c r="I296"/>
      <c r="M296"/>
    </row>
    <row r="297" spans="9:13">
      <c r="I297"/>
      <c r="M297"/>
    </row>
    <row r="298" spans="9:13">
      <c r="I298"/>
      <c r="M298"/>
    </row>
    <row r="299" spans="9:13">
      <c r="I299"/>
      <c r="M299"/>
    </row>
    <row r="300" spans="9:13">
      <c r="I300"/>
      <c r="M300"/>
    </row>
    <row r="301" spans="9:13">
      <c r="I301"/>
      <c r="M301"/>
    </row>
    <row r="302" spans="9:13">
      <c r="I302"/>
      <c r="M302"/>
    </row>
    <row r="303" spans="9:13">
      <c r="I303"/>
      <c r="M303"/>
    </row>
    <row r="304" spans="9:13">
      <c r="I304"/>
      <c r="M304"/>
    </row>
    <row r="305" spans="9:13">
      <c r="I305"/>
      <c r="M305"/>
    </row>
    <row r="306" spans="9:13">
      <c r="I306"/>
      <c r="M306"/>
    </row>
    <row r="307" spans="9:13">
      <c r="I307"/>
      <c r="M307"/>
    </row>
    <row r="308" spans="9:13">
      <c r="I308"/>
      <c r="M308"/>
    </row>
    <row r="309" spans="9:13">
      <c r="I309"/>
      <c r="M309"/>
    </row>
    <row r="310" spans="9:13">
      <c r="I310"/>
      <c r="M310"/>
    </row>
    <row r="311" spans="9:13">
      <c r="I311"/>
      <c r="M311"/>
    </row>
    <row r="312" spans="9:13">
      <c r="I312"/>
      <c r="M312"/>
    </row>
    <row r="313" spans="9:13">
      <c r="I313"/>
      <c r="M313"/>
    </row>
    <row r="314" spans="9:13">
      <c r="I314"/>
      <c r="M314"/>
    </row>
    <row r="315" spans="9:13">
      <c r="I315"/>
      <c r="M315"/>
    </row>
    <row r="316" spans="9:13">
      <c r="I316"/>
      <c r="M316"/>
    </row>
    <row r="317" spans="9:13">
      <c r="I317"/>
      <c r="M317"/>
    </row>
    <row r="318" spans="9:13">
      <c r="I318"/>
      <c r="M318"/>
    </row>
    <row r="319" spans="9:13">
      <c r="I319"/>
      <c r="M319"/>
    </row>
    <row r="320" spans="9:13">
      <c r="I320"/>
      <c r="M320"/>
    </row>
    <row r="321" spans="9:13">
      <c r="I321"/>
      <c r="M321"/>
    </row>
    <row r="322" spans="9:13">
      <c r="I322"/>
      <c r="M322"/>
    </row>
    <row r="323" spans="9:13">
      <c r="I323"/>
      <c r="M323"/>
    </row>
    <row r="324" spans="9:13">
      <c r="I324"/>
      <c r="M324"/>
    </row>
    <row r="325" spans="9:13">
      <c r="I325"/>
      <c r="M325"/>
    </row>
    <row r="326" spans="9:13">
      <c r="I326"/>
      <c r="M326"/>
    </row>
    <row r="327" spans="9:13">
      <c r="I327"/>
      <c r="M327"/>
    </row>
    <row r="328" spans="9:13">
      <c r="I328"/>
      <c r="M328"/>
    </row>
    <row r="329" spans="9:13">
      <c r="I329"/>
      <c r="M329"/>
    </row>
    <row r="330" spans="9:13">
      <c r="I330"/>
      <c r="M330"/>
    </row>
    <row r="331" spans="9:13">
      <c r="I331"/>
      <c r="M331"/>
    </row>
    <row r="332" spans="9:13">
      <c r="I332"/>
      <c r="M332"/>
    </row>
    <row r="333" spans="9:13">
      <c r="I333"/>
      <c r="M333"/>
    </row>
    <row r="334" spans="9:13">
      <c r="I334"/>
      <c r="M334"/>
    </row>
    <row r="335" spans="9:13">
      <c r="I335"/>
      <c r="M335"/>
    </row>
    <row r="336" spans="9:13">
      <c r="I336"/>
      <c r="M336"/>
    </row>
    <row r="337" spans="9:13">
      <c r="I337"/>
      <c r="M337"/>
    </row>
    <row r="338" spans="9:13">
      <c r="I338"/>
      <c r="M338"/>
    </row>
    <row r="339" spans="9:13">
      <c r="I339"/>
      <c r="M339"/>
    </row>
    <row r="340" spans="9:13">
      <c r="I340"/>
      <c r="M340"/>
    </row>
    <row r="341" spans="9:13">
      <c r="I341"/>
      <c r="M341"/>
    </row>
    <row r="342" spans="9:13">
      <c r="I342"/>
      <c r="M342"/>
    </row>
    <row r="343" spans="9:13">
      <c r="I343"/>
      <c r="M343"/>
    </row>
    <row r="344" spans="9:13">
      <c r="I344"/>
      <c r="M344"/>
    </row>
    <row r="345" spans="9:13">
      <c r="I345"/>
      <c r="M345"/>
    </row>
    <row r="346" spans="9:13">
      <c r="I346"/>
      <c r="M346"/>
    </row>
    <row r="347" spans="9:13">
      <c r="I347"/>
      <c r="M347"/>
    </row>
    <row r="348" spans="9:13">
      <c r="I348"/>
      <c r="M348"/>
    </row>
    <row r="349" spans="9:13">
      <c r="I349"/>
      <c r="M349"/>
    </row>
    <row r="350" spans="9:13">
      <c r="I350"/>
      <c r="M350"/>
    </row>
    <row r="351" spans="9:13">
      <c r="I351"/>
      <c r="M351"/>
    </row>
    <row r="352" spans="9:13">
      <c r="I352"/>
      <c r="M352"/>
    </row>
    <row r="353" spans="9:13">
      <c r="I353"/>
      <c r="M353"/>
    </row>
    <row r="354" spans="9:13">
      <c r="I354"/>
      <c r="M354"/>
    </row>
    <row r="355" spans="9:13">
      <c r="I355"/>
      <c r="M355"/>
    </row>
    <row r="356" spans="9:13">
      <c r="I356"/>
      <c r="M356"/>
    </row>
    <row r="357" spans="9:13">
      <c r="I357"/>
      <c r="M357"/>
    </row>
    <row r="358" spans="9:13">
      <c r="I358"/>
      <c r="M358"/>
    </row>
    <row r="359" spans="9:13">
      <c r="I359"/>
      <c r="M359"/>
    </row>
    <row r="360" spans="9:13">
      <c r="I360"/>
      <c r="M360"/>
    </row>
    <row r="361" spans="9:13">
      <c r="I361"/>
      <c r="M361"/>
    </row>
    <row r="362" spans="9:13">
      <c r="I362"/>
      <c r="M362"/>
    </row>
    <row r="363" spans="9:13">
      <c r="I363"/>
      <c r="M363"/>
    </row>
    <row r="364" spans="9:13">
      <c r="I364"/>
      <c r="M364"/>
    </row>
    <row r="365" spans="9:13">
      <c r="I365"/>
      <c r="M365"/>
    </row>
    <row r="366" spans="9:13">
      <c r="I366"/>
      <c r="M366"/>
    </row>
    <row r="367" spans="9:13">
      <c r="I367"/>
      <c r="M367"/>
    </row>
    <row r="368" spans="9:13">
      <c r="I368"/>
      <c r="M368"/>
    </row>
    <row r="369" spans="9:13">
      <c r="I369"/>
      <c r="M369"/>
    </row>
    <row r="370" spans="9:13">
      <c r="I370"/>
      <c r="M370"/>
    </row>
    <row r="371" spans="9:13">
      <c r="I371"/>
      <c r="M371"/>
    </row>
    <row r="372" spans="9:13">
      <c r="I372"/>
      <c r="M372"/>
    </row>
  </sheetData>
  <mergeCells count="798">
    <mergeCell ref="P18:R19"/>
    <mergeCell ref="P34:R35"/>
    <mergeCell ref="P32:R33"/>
    <mergeCell ref="P8:R8"/>
    <mergeCell ref="P9:R9"/>
    <mergeCell ref="B36:B43"/>
    <mergeCell ref="B4:B9"/>
    <mergeCell ref="B10:B11"/>
    <mergeCell ref="C56:C57"/>
    <mergeCell ref="C18:C19"/>
    <mergeCell ref="B18:B19"/>
    <mergeCell ref="B24:B25"/>
    <mergeCell ref="C14:C15"/>
    <mergeCell ref="C16:C17"/>
    <mergeCell ref="B28:B29"/>
    <mergeCell ref="B30:B31"/>
    <mergeCell ref="B34:B35"/>
    <mergeCell ref="B32:B33"/>
    <mergeCell ref="B52:B57"/>
    <mergeCell ref="N34:N35"/>
    <mergeCell ref="M6:M7"/>
    <mergeCell ref="P146:R146"/>
    <mergeCell ref="B106:B107"/>
    <mergeCell ref="P6:R7"/>
    <mergeCell ref="G6:G7"/>
    <mergeCell ref="O6:O7"/>
    <mergeCell ref="O8:O9"/>
    <mergeCell ref="G8:G9"/>
    <mergeCell ref="H6:H7"/>
    <mergeCell ref="I6:I7"/>
    <mergeCell ref="G144:G145"/>
    <mergeCell ref="I144:I145"/>
    <mergeCell ref="P142:R142"/>
    <mergeCell ref="P143:R143"/>
    <mergeCell ref="G142:G143"/>
    <mergeCell ref="H142:H143"/>
    <mergeCell ref="I142:I143"/>
    <mergeCell ref="P144:R144"/>
    <mergeCell ref="P145:R145"/>
    <mergeCell ref="P140:R140"/>
    <mergeCell ref="N6:N7"/>
    <mergeCell ref="B58:B59"/>
    <mergeCell ref="B12:B13"/>
    <mergeCell ref="B14:B15"/>
    <mergeCell ref="O146:O147"/>
    <mergeCell ref="O144:O145"/>
    <mergeCell ref="O142:O143"/>
    <mergeCell ref="N140:N141"/>
    <mergeCell ref="N150:N151"/>
    <mergeCell ref="M148:M149"/>
    <mergeCell ref="N144:N145"/>
    <mergeCell ref="M144:M145"/>
    <mergeCell ref="M142:M143"/>
    <mergeCell ref="N142:N143"/>
    <mergeCell ref="O140:O141"/>
    <mergeCell ref="N128:N129"/>
    <mergeCell ref="N116:N117"/>
    <mergeCell ref="O116:O117"/>
    <mergeCell ref="N92:N93"/>
    <mergeCell ref="O92:O93"/>
    <mergeCell ref="N88:N89"/>
    <mergeCell ref="O70:O71"/>
    <mergeCell ref="O124:O125"/>
    <mergeCell ref="N108:N109"/>
    <mergeCell ref="O108:O109"/>
    <mergeCell ref="O82:O83"/>
    <mergeCell ref="M68:M69"/>
    <mergeCell ref="N124:N125"/>
    <mergeCell ref="P151:R151"/>
    <mergeCell ref="O148:O149"/>
    <mergeCell ref="P148:R148"/>
    <mergeCell ref="P149:R149"/>
    <mergeCell ref="O150:O151"/>
    <mergeCell ref="P147:R147"/>
    <mergeCell ref="P150:R150"/>
    <mergeCell ref="M146:M147"/>
    <mergeCell ref="N146:N147"/>
    <mergeCell ref="N148:N149"/>
    <mergeCell ref="P141:R141"/>
    <mergeCell ref="P134:R134"/>
    <mergeCell ref="P135:R135"/>
    <mergeCell ref="O136:O137"/>
    <mergeCell ref="P136:R136"/>
    <mergeCell ref="P137:R137"/>
    <mergeCell ref="O138:O139"/>
    <mergeCell ref="P138:R138"/>
    <mergeCell ref="P139:R139"/>
    <mergeCell ref="N136:N137"/>
    <mergeCell ref="O134:O135"/>
    <mergeCell ref="N132:N133"/>
    <mergeCell ref="M138:M139"/>
    <mergeCell ref="N138:N139"/>
    <mergeCell ref="A144:A151"/>
    <mergeCell ref="B144:B151"/>
    <mergeCell ref="C144:C147"/>
    <mergeCell ref="D144:F145"/>
    <mergeCell ref="G150:G151"/>
    <mergeCell ref="H144:H145"/>
    <mergeCell ref="G146:G147"/>
    <mergeCell ref="H146:H147"/>
    <mergeCell ref="M150:M151"/>
    <mergeCell ref="C148:C151"/>
    <mergeCell ref="D148:F149"/>
    <mergeCell ref="G148:G149"/>
    <mergeCell ref="H148:H149"/>
    <mergeCell ref="I148:I149"/>
    <mergeCell ref="D146:F147"/>
    <mergeCell ref="I150:I151"/>
    <mergeCell ref="I146:I147"/>
    <mergeCell ref="H150:H151"/>
    <mergeCell ref="D150:F151"/>
    <mergeCell ref="A136:A143"/>
    <mergeCell ref="B136:B143"/>
    <mergeCell ref="C136:C139"/>
    <mergeCell ref="D136:F137"/>
    <mergeCell ref="D138:F139"/>
    <mergeCell ref="C140:C143"/>
    <mergeCell ref="D140:F141"/>
    <mergeCell ref="D142:F143"/>
    <mergeCell ref="N134:N135"/>
    <mergeCell ref="G136:G137"/>
    <mergeCell ref="H136:H137"/>
    <mergeCell ref="I136:I137"/>
    <mergeCell ref="M136:M137"/>
    <mergeCell ref="G134:G135"/>
    <mergeCell ref="H134:H135"/>
    <mergeCell ref="I134:I135"/>
    <mergeCell ref="M134:M135"/>
    <mergeCell ref="G140:G141"/>
    <mergeCell ref="H140:H141"/>
    <mergeCell ref="I140:I141"/>
    <mergeCell ref="M140:M141"/>
    <mergeCell ref="G138:G139"/>
    <mergeCell ref="H138:H139"/>
    <mergeCell ref="I138:I139"/>
    <mergeCell ref="P132:R132"/>
    <mergeCell ref="P133:R133"/>
    <mergeCell ref="G132:G133"/>
    <mergeCell ref="H132:H133"/>
    <mergeCell ref="I132:I133"/>
    <mergeCell ref="M132:M133"/>
    <mergeCell ref="G130:G131"/>
    <mergeCell ref="H130:H131"/>
    <mergeCell ref="I130:I131"/>
    <mergeCell ref="M130:M131"/>
    <mergeCell ref="N130:N131"/>
    <mergeCell ref="O132:O133"/>
    <mergeCell ref="P126:R126"/>
    <mergeCell ref="P127:R127"/>
    <mergeCell ref="O128:O129"/>
    <mergeCell ref="P128:R128"/>
    <mergeCell ref="P129:R129"/>
    <mergeCell ref="O130:O131"/>
    <mergeCell ref="P130:R130"/>
    <mergeCell ref="P131:R131"/>
    <mergeCell ref="A128:A135"/>
    <mergeCell ref="B128:B135"/>
    <mergeCell ref="C128:C131"/>
    <mergeCell ref="D128:F129"/>
    <mergeCell ref="D130:F131"/>
    <mergeCell ref="C132:C135"/>
    <mergeCell ref="D132:F133"/>
    <mergeCell ref="D134:F135"/>
    <mergeCell ref="N126:N127"/>
    <mergeCell ref="O126:O127"/>
    <mergeCell ref="G128:G129"/>
    <mergeCell ref="H128:H129"/>
    <mergeCell ref="I128:I129"/>
    <mergeCell ref="M128:M129"/>
    <mergeCell ref="G126:G127"/>
    <mergeCell ref="H126:H127"/>
    <mergeCell ref="P124:R124"/>
    <mergeCell ref="P125:R125"/>
    <mergeCell ref="P121:R121"/>
    <mergeCell ref="O122:O123"/>
    <mergeCell ref="P122:R122"/>
    <mergeCell ref="P123:R123"/>
    <mergeCell ref="N122:N123"/>
    <mergeCell ref="P118:R118"/>
    <mergeCell ref="P119:R119"/>
    <mergeCell ref="N120:N121"/>
    <mergeCell ref="O120:O121"/>
    <mergeCell ref="P120:R120"/>
    <mergeCell ref="N118:N119"/>
    <mergeCell ref="O118:O119"/>
    <mergeCell ref="A120:A127"/>
    <mergeCell ref="C120:C123"/>
    <mergeCell ref="D120:F121"/>
    <mergeCell ref="M122:M123"/>
    <mergeCell ref="D124:F125"/>
    <mergeCell ref="G124:G125"/>
    <mergeCell ref="H124:H125"/>
    <mergeCell ref="I124:I125"/>
    <mergeCell ref="M124:M125"/>
    <mergeCell ref="D126:F127"/>
    <mergeCell ref="G120:G121"/>
    <mergeCell ref="H120:H121"/>
    <mergeCell ref="I120:I121"/>
    <mergeCell ref="M120:M121"/>
    <mergeCell ref="B120:B125"/>
    <mergeCell ref="B126:B127"/>
    <mergeCell ref="C126:C127"/>
    <mergeCell ref="I126:I127"/>
    <mergeCell ref="M126:M127"/>
    <mergeCell ref="C124:C125"/>
    <mergeCell ref="D122:F123"/>
    <mergeCell ref="G122:G123"/>
    <mergeCell ref="H122:H123"/>
    <mergeCell ref="I122:I123"/>
    <mergeCell ref="P116:R116"/>
    <mergeCell ref="P117:R117"/>
    <mergeCell ref="P113:R113"/>
    <mergeCell ref="O114:O115"/>
    <mergeCell ref="P114:R114"/>
    <mergeCell ref="P115:R115"/>
    <mergeCell ref="N114:N115"/>
    <mergeCell ref="G118:G119"/>
    <mergeCell ref="H118:H119"/>
    <mergeCell ref="I118:I119"/>
    <mergeCell ref="M118:M119"/>
    <mergeCell ref="P110:R110"/>
    <mergeCell ref="P111:R111"/>
    <mergeCell ref="D114:F115"/>
    <mergeCell ref="G114:G115"/>
    <mergeCell ref="H114:H115"/>
    <mergeCell ref="I114:I115"/>
    <mergeCell ref="N112:N113"/>
    <mergeCell ref="O112:O113"/>
    <mergeCell ref="P112:R112"/>
    <mergeCell ref="N110:N111"/>
    <mergeCell ref="O110:O111"/>
    <mergeCell ref="G110:G111"/>
    <mergeCell ref="H110:H111"/>
    <mergeCell ref="I110:I111"/>
    <mergeCell ref="M110:M111"/>
    <mergeCell ref="A112:A119"/>
    <mergeCell ref="C112:C115"/>
    <mergeCell ref="D112:F113"/>
    <mergeCell ref="M114:M115"/>
    <mergeCell ref="D116:F117"/>
    <mergeCell ref="G116:G117"/>
    <mergeCell ref="H116:H117"/>
    <mergeCell ref="I116:I117"/>
    <mergeCell ref="M116:M117"/>
    <mergeCell ref="D118:F119"/>
    <mergeCell ref="G112:G113"/>
    <mergeCell ref="H112:H113"/>
    <mergeCell ref="I112:I113"/>
    <mergeCell ref="M112:M113"/>
    <mergeCell ref="C116:C119"/>
    <mergeCell ref="B112:B115"/>
    <mergeCell ref="B116:B119"/>
    <mergeCell ref="P108:R108"/>
    <mergeCell ref="P109:R109"/>
    <mergeCell ref="P105:R105"/>
    <mergeCell ref="O106:O107"/>
    <mergeCell ref="P106:R106"/>
    <mergeCell ref="P107:R107"/>
    <mergeCell ref="N106:N107"/>
    <mergeCell ref="D106:F107"/>
    <mergeCell ref="G106:G107"/>
    <mergeCell ref="H106:H107"/>
    <mergeCell ref="I106:I107"/>
    <mergeCell ref="N104:N105"/>
    <mergeCell ref="O104:O105"/>
    <mergeCell ref="P104:R104"/>
    <mergeCell ref="G104:G105"/>
    <mergeCell ref="H104:H105"/>
    <mergeCell ref="P101:R101"/>
    <mergeCell ref="D102:F103"/>
    <mergeCell ref="G102:G103"/>
    <mergeCell ref="H102:H103"/>
    <mergeCell ref="I102:I103"/>
    <mergeCell ref="M102:M103"/>
    <mergeCell ref="O102:O103"/>
    <mergeCell ref="P102:R102"/>
    <mergeCell ref="A104:A111"/>
    <mergeCell ref="D104:F105"/>
    <mergeCell ref="M106:M107"/>
    <mergeCell ref="D108:F109"/>
    <mergeCell ref="G108:G109"/>
    <mergeCell ref="H108:H109"/>
    <mergeCell ref="I108:I109"/>
    <mergeCell ref="M108:M109"/>
    <mergeCell ref="D110:F111"/>
    <mergeCell ref="I104:I105"/>
    <mergeCell ref="M104:M105"/>
    <mergeCell ref="B110:B111"/>
    <mergeCell ref="C106:C107"/>
    <mergeCell ref="B104:B105"/>
    <mergeCell ref="B108:B109"/>
    <mergeCell ref="P103:R103"/>
    <mergeCell ref="P98:R98"/>
    <mergeCell ref="P99:R99"/>
    <mergeCell ref="D100:F101"/>
    <mergeCell ref="G100:G101"/>
    <mergeCell ref="H100:H101"/>
    <mergeCell ref="I100:I101"/>
    <mergeCell ref="M100:M101"/>
    <mergeCell ref="D98:F99"/>
    <mergeCell ref="P94:R94"/>
    <mergeCell ref="P95:R95"/>
    <mergeCell ref="G98:G99"/>
    <mergeCell ref="H98:H99"/>
    <mergeCell ref="I98:I99"/>
    <mergeCell ref="N96:N97"/>
    <mergeCell ref="O96:O97"/>
    <mergeCell ref="P96:R96"/>
    <mergeCell ref="P97:R97"/>
    <mergeCell ref="N94:N95"/>
    <mergeCell ref="O94:O95"/>
    <mergeCell ref="G94:G95"/>
    <mergeCell ref="H94:H95"/>
    <mergeCell ref="I94:I95"/>
    <mergeCell ref="M94:M95"/>
    <mergeCell ref="P100:R100"/>
    <mergeCell ref="A96:A103"/>
    <mergeCell ref="B96:B103"/>
    <mergeCell ref="D96:F97"/>
    <mergeCell ref="M98:M99"/>
    <mergeCell ref="N100:N101"/>
    <mergeCell ref="O100:O101"/>
    <mergeCell ref="N98:N99"/>
    <mergeCell ref="N102:N103"/>
    <mergeCell ref="O98:O99"/>
    <mergeCell ref="C98:C101"/>
    <mergeCell ref="G96:G97"/>
    <mergeCell ref="H96:H97"/>
    <mergeCell ref="I96:I97"/>
    <mergeCell ref="M96:M97"/>
    <mergeCell ref="P92:R92"/>
    <mergeCell ref="P93:R93"/>
    <mergeCell ref="G92:G93"/>
    <mergeCell ref="H92:H93"/>
    <mergeCell ref="I92:I93"/>
    <mergeCell ref="M92:M93"/>
    <mergeCell ref="G90:G91"/>
    <mergeCell ref="H90:H91"/>
    <mergeCell ref="I90:I91"/>
    <mergeCell ref="M90:M91"/>
    <mergeCell ref="N90:N91"/>
    <mergeCell ref="O90:O91"/>
    <mergeCell ref="P90:R90"/>
    <mergeCell ref="P91:R91"/>
    <mergeCell ref="G88:G89"/>
    <mergeCell ref="H88:H89"/>
    <mergeCell ref="I88:I89"/>
    <mergeCell ref="M88:M89"/>
    <mergeCell ref="P86:R86"/>
    <mergeCell ref="P87:R87"/>
    <mergeCell ref="O88:O89"/>
    <mergeCell ref="P88:R88"/>
    <mergeCell ref="P89:R89"/>
    <mergeCell ref="A88:A95"/>
    <mergeCell ref="D88:F89"/>
    <mergeCell ref="D90:F91"/>
    <mergeCell ref="C92:C95"/>
    <mergeCell ref="D92:F93"/>
    <mergeCell ref="D94:F95"/>
    <mergeCell ref="C88:C89"/>
    <mergeCell ref="C90:C91"/>
    <mergeCell ref="B88:B89"/>
    <mergeCell ref="P84:R84"/>
    <mergeCell ref="P85:R85"/>
    <mergeCell ref="D86:F87"/>
    <mergeCell ref="G86:G87"/>
    <mergeCell ref="H86:H87"/>
    <mergeCell ref="I86:I87"/>
    <mergeCell ref="M86:M87"/>
    <mergeCell ref="N86:N87"/>
    <mergeCell ref="O86:O87"/>
    <mergeCell ref="G84:G85"/>
    <mergeCell ref="D80:F81"/>
    <mergeCell ref="C84:C87"/>
    <mergeCell ref="D84:F85"/>
    <mergeCell ref="P82:R82"/>
    <mergeCell ref="P83:R83"/>
    <mergeCell ref="I80:I81"/>
    <mergeCell ref="M80:M81"/>
    <mergeCell ref="N80:N81"/>
    <mergeCell ref="O80:O81"/>
    <mergeCell ref="P80:R80"/>
    <mergeCell ref="G80:G81"/>
    <mergeCell ref="H80:H81"/>
    <mergeCell ref="D82:F83"/>
    <mergeCell ref="G82:G83"/>
    <mergeCell ref="H82:H83"/>
    <mergeCell ref="P81:R81"/>
    <mergeCell ref="H84:H85"/>
    <mergeCell ref="I84:I85"/>
    <mergeCell ref="O84:O85"/>
    <mergeCell ref="M84:M85"/>
    <mergeCell ref="N84:N85"/>
    <mergeCell ref="I82:I83"/>
    <mergeCell ref="M82:M83"/>
    <mergeCell ref="N82:N83"/>
    <mergeCell ref="P73:R73"/>
    <mergeCell ref="N70:N71"/>
    <mergeCell ref="P75:R75"/>
    <mergeCell ref="D79:F79"/>
    <mergeCell ref="H79:N79"/>
    <mergeCell ref="P79:R79"/>
    <mergeCell ref="D74:F75"/>
    <mergeCell ref="G74:G75"/>
    <mergeCell ref="H74:H75"/>
    <mergeCell ref="I74:I75"/>
    <mergeCell ref="M74:M75"/>
    <mergeCell ref="N74:N75"/>
    <mergeCell ref="O74:O75"/>
    <mergeCell ref="P74:R74"/>
    <mergeCell ref="A68:A75"/>
    <mergeCell ref="B68:B75"/>
    <mergeCell ref="C68:C71"/>
    <mergeCell ref="D68:F69"/>
    <mergeCell ref="G68:G69"/>
    <mergeCell ref="H68:H69"/>
    <mergeCell ref="I68:I69"/>
    <mergeCell ref="T71:Z72"/>
    <mergeCell ref="C72:C75"/>
    <mergeCell ref="D72:F73"/>
    <mergeCell ref="G72:G73"/>
    <mergeCell ref="H72:H73"/>
    <mergeCell ref="I72:I73"/>
    <mergeCell ref="M72:M73"/>
    <mergeCell ref="D70:F71"/>
    <mergeCell ref="G70:G71"/>
    <mergeCell ref="H70:H71"/>
    <mergeCell ref="I70:I71"/>
    <mergeCell ref="M70:M71"/>
    <mergeCell ref="P70:R70"/>
    <mergeCell ref="P71:R71"/>
    <mergeCell ref="N72:N73"/>
    <mergeCell ref="O72:O73"/>
    <mergeCell ref="P72:R72"/>
    <mergeCell ref="O66:O67"/>
    <mergeCell ref="P66:R66"/>
    <mergeCell ref="N68:N69"/>
    <mergeCell ref="P68:R68"/>
    <mergeCell ref="T68:T69"/>
    <mergeCell ref="U68:U69"/>
    <mergeCell ref="Y68:Y69"/>
    <mergeCell ref="Z68:Z69"/>
    <mergeCell ref="P69:R69"/>
    <mergeCell ref="P67:R67"/>
    <mergeCell ref="O68:O69"/>
    <mergeCell ref="Z60:Z61"/>
    <mergeCell ref="P61:R61"/>
    <mergeCell ref="D62:F63"/>
    <mergeCell ref="G62:G63"/>
    <mergeCell ref="H62:H63"/>
    <mergeCell ref="I62:I63"/>
    <mergeCell ref="M62:M63"/>
    <mergeCell ref="N62:N63"/>
    <mergeCell ref="O62:O63"/>
    <mergeCell ref="P62:R62"/>
    <mergeCell ref="U60:U61"/>
    <mergeCell ref="Y60:Y61"/>
    <mergeCell ref="P63:R63"/>
    <mergeCell ref="T63:Z64"/>
    <mergeCell ref="D64:F65"/>
    <mergeCell ref="G64:G65"/>
    <mergeCell ref="H64:H65"/>
    <mergeCell ref="I64:I65"/>
    <mergeCell ref="M64:M65"/>
    <mergeCell ref="N64:N65"/>
    <mergeCell ref="O64:O65"/>
    <mergeCell ref="P64:R64"/>
    <mergeCell ref="P65:R65"/>
    <mergeCell ref="P60:R60"/>
    <mergeCell ref="T60:T61"/>
    <mergeCell ref="N60:N61"/>
    <mergeCell ref="A52:A59"/>
    <mergeCell ref="C60:C63"/>
    <mergeCell ref="D60:F61"/>
    <mergeCell ref="I58:I59"/>
    <mergeCell ref="M58:M59"/>
    <mergeCell ref="M54:M55"/>
    <mergeCell ref="N54:N55"/>
    <mergeCell ref="D52:F53"/>
    <mergeCell ref="P57:R57"/>
    <mergeCell ref="O60:O61"/>
    <mergeCell ref="G56:G57"/>
    <mergeCell ref="H56:H57"/>
    <mergeCell ref="I56:I57"/>
    <mergeCell ref="M56:M57"/>
    <mergeCell ref="G60:G61"/>
    <mergeCell ref="H60:H61"/>
    <mergeCell ref="I60:I61"/>
    <mergeCell ref="M60:M61"/>
    <mergeCell ref="O58:O59"/>
    <mergeCell ref="T55:Z56"/>
    <mergeCell ref="Y52:Y53"/>
    <mergeCell ref="Z52:Z53"/>
    <mergeCell ref="T52:T53"/>
    <mergeCell ref="U52:U53"/>
    <mergeCell ref="P52:R52"/>
    <mergeCell ref="P53:R53"/>
    <mergeCell ref="O52:O53"/>
    <mergeCell ref="P56:R56"/>
    <mergeCell ref="P54:R55"/>
    <mergeCell ref="I54:I55"/>
    <mergeCell ref="N58:N59"/>
    <mergeCell ref="O54:O55"/>
    <mergeCell ref="O56:O57"/>
    <mergeCell ref="N52:N53"/>
    <mergeCell ref="P58:R58"/>
    <mergeCell ref="P59:R59"/>
    <mergeCell ref="Z44:Z45"/>
    <mergeCell ref="M46:M47"/>
    <mergeCell ref="N46:N47"/>
    <mergeCell ref="O44:O45"/>
    <mergeCell ref="P44:R44"/>
    <mergeCell ref="M44:M45"/>
    <mergeCell ref="P45:R45"/>
    <mergeCell ref="P47:R47"/>
    <mergeCell ref="T47:Z48"/>
    <mergeCell ref="O48:O49"/>
    <mergeCell ref="T44:T45"/>
    <mergeCell ref="P49:R49"/>
    <mergeCell ref="U44:U45"/>
    <mergeCell ref="Y44:Y45"/>
    <mergeCell ref="P46:R46"/>
    <mergeCell ref="O46:O47"/>
    <mergeCell ref="P48:R48"/>
    <mergeCell ref="A44:A51"/>
    <mergeCell ref="D44:F45"/>
    <mergeCell ref="D46:F47"/>
    <mergeCell ref="G46:G47"/>
    <mergeCell ref="I46:I47"/>
    <mergeCell ref="H48:H49"/>
    <mergeCell ref="D50:F51"/>
    <mergeCell ref="G50:G51"/>
    <mergeCell ref="B44:B47"/>
    <mergeCell ref="B50:B51"/>
    <mergeCell ref="B48:B49"/>
    <mergeCell ref="I48:I49"/>
    <mergeCell ref="H44:H45"/>
    <mergeCell ref="H50:H51"/>
    <mergeCell ref="I50:I51"/>
    <mergeCell ref="T39:Z40"/>
    <mergeCell ref="Z36:Z37"/>
    <mergeCell ref="P37:R37"/>
    <mergeCell ref="U36:U37"/>
    <mergeCell ref="M40:M41"/>
    <mergeCell ref="O40:O41"/>
    <mergeCell ref="H38:H39"/>
    <mergeCell ref="I38:I39"/>
    <mergeCell ref="Y36:Y37"/>
    <mergeCell ref="T36:T37"/>
    <mergeCell ref="H40:H41"/>
    <mergeCell ref="P39:R39"/>
    <mergeCell ref="O38:O39"/>
    <mergeCell ref="P38:R38"/>
    <mergeCell ref="C110:C111"/>
    <mergeCell ref="P42:R43"/>
    <mergeCell ref="M38:M39"/>
    <mergeCell ref="N38:N39"/>
    <mergeCell ref="P40:R40"/>
    <mergeCell ref="P41:R41"/>
    <mergeCell ref="O36:O37"/>
    <mergeCell ref="P36:R36"/>
    <mergeCell ref="H42:H43"/>
    <mergeCell ref="I42:I43"/>
    <mergeCell ref="M42:M43"/>
    <mergeCell ref="N42:N43"/>
    <mergeCell ref="H46:H47"/>
    <mergeCell ref="N44:N45"/>
    <mergeCell ref="N48:N49"/>
    <mergeCell ref="M48:M49"/>
    <mergeCell ref="O50:O51"/>
    <mergeCell ref="G42:G43"/>
    <mergeCell ref="P50:R50"/>
    <mergeCell ref="P51:R51"/>
    <mergeCell ref="G54:G55"/>
    <mergeCell ref="H54:H55"/>
    <mergeCell ref="M50:M51"/>
    <mergeCell ref="N50:N51"/>
    <mergeCell ref="H24:H25"/>
    <mergeCell ref="G24:G25"/>
    <mergeCell ref="D38:F39"/>
    <mergeCell ref="G38:G39"/>
    <mergeCell ref="O42:O43"/>
    <mergeCell ref="I40:I41"/>
    <mergeCell ref="N40:N41"/>
    <mergeCell ref="M36:M37"/>
    <mergeCell ref="N36:N37"/>
    <mergeCell ref="I26:I27"/>
    <mergeCell ref="I34:I35"/>
    <mergeCell ref="D40:F41"/>
    <mergeCell ref="G40:G41"/>
    <mergeCell ref="D42:F43"/>
    <mergeCell ref="D26:F27"/>
    <mergeCell ref="M30:M31"/>
    <mergeCell ref="N30:N31"/>
    <mergeCell ref="H28:H29"/>
    <mergeCell ref="I28:I29"/>
    <mergeCell ref="G26:G27"/>
    <mergeCell ref="C104:C105"/>
    <mergeCell ref="G32:G33"/>
    <mergeCell ref="O32:O33"/>
    <mergeCell ref="H32:H33"/>
    <mergeCell ref="I32:I33"/>
    <mergeCell ref="N56:N57"/>
    <mergeCell ref="G58:G59"/>
    <mergeCell ref="H58:H59"/>
    <mergeCell ref="C64:C67"/>
    <mergeCell ref="D66:F67"/>
    <mergeCell ref="G66:G67"/>
    <mergeCell ref="H66:H67"/>
    <mergeCell ref="G44:G45"/>
    <mergeCell ref="G52:G53"/>
    <mergeCell ref="H52:H53"/>
    <mergeCell ref="I52:I53"/>
    <mergeCell ref="M52:M53"/>
    <mergeCell ref="I66:I67"/>
    <mergeCell ref="M66:M67"/>
    <mergeCell ref="N66:N67"/>
    <mergeCell ref="O34:O35"/>
    <mergeCell ref="M34:M35"/>
    <mergeCell ref="G36:G37"/>
    <mergeCell ref="H36:H37"/>
    <mergeCell ref="P30:R30"/>
    <mergeCell ref="P31:R31"/>
    <mergeCell ref="T31:Z34"/>
    <mergeCell ref="Y28:Y29"/>
    <mergeCell ref="Z28:Z29"/>
    <mergeCell ref="P28:R29"/>
    <mergeCell ref="B26:B27"/>
    <mergeCell ref="H26:H27"/>
    <mergeCell ref="O28:O29"/>
    <mergeCell ref="O30:O31"/>
    <mergeCell ref="A28:A35"/>
    <mergeCell ref="D28:F29"/>
    <mergeCell ref="D30:F31"/>
    <mergeCell ref="D34:F35"/>
    <mergeCell ref="G34:G35"/>
    <mergeCell ref="C28:C29"/>
    <mergeCell ref="C30:C31"/>
    <mergeCell ref="C32:C33"/>
    <mergeCell ref="C34:C35"/>
    <mergeCell ref="G28:G29"/>
    <mergeCell ref="G30:G31"/>
    <mergeCell ref="Z20:Z21"/>
    <mergeCell ref="M22:M23"/>
    <mergeCell ref="N22:N23"/>
    <mergeCell ref="O20:O21"/>
    <mergeCell ref="P20:R20"/>
    <mergeCell ref="P21:R21"/>
    <mergeCell ref="T28:T29"/>
    <mergeCell ref="U28:U29"/>
    <mergeCell ref="M26:M27"/>
    <mergeCell ref="N26:N27"/>
    <mergeCell ref="M28:M29"/>
    <mergeCell ref="N28:N29"/>
    <mergeCell ref="A20:A27"/>
    <mergeCell ref="D20:F21"/>
    <mergeCell ref="G20:G21"/>
    <mergeCell ref="U20:U21"/>
    <mergeCell ref="Y20:Y21"/>
    <mergeCell ref="P23:R23"/>
    <mergeCell ref="T23:Z24"/>
    <mergeCell ref="N20:N21"/>
    <mergeCell ref="T20:T21"/>
    <mergeCell ref="D22:F23"/>
    <mergeCell ref="G22:G23"/>
    <mergeCell ref="C20:C21"/>
    <mergeCell ref="C22:C23"/>
    <mergeCell ref="C24:C25"/>
    <mergeCell ref="C26:C27"/>
    <mergeCell ref="B20:B21"/>
    <mergeCell ref="B22:B23"/>
    <mergeCell ref="P25:R25"/>
    <mergeCell ref="O22:O23"/>
    <mergeCell ref="P26:R27"/>
    <mergeCell ref="I24:I25"/>
    <mergeCell ref="O26:O27"/>
    <mergeCell ref="P22:R22"/>
    <mergeCell ref="N24:N25"/>
    <mergeCell ref="A36:A43"/>
    <mergeCell ref="D36:F37"/>
    <mergeCell ref="C102:C103"/>
    <mergeCell ref="D54:F55"/>
    <mergeCell ref="D56:F57"/>
    <mergeCell ref="A60:A67"/>
    <mergeCell ref="B60:B67"/>
    <mergeCell ref="B90:B91"/>
    <mergeCell ref="D48:F49"/>
    <mergeCell ref="A80:A87"/>
    <mergeCell ref="C52:C53"/>
    <mergeCell ref="B80:B87"/>
    <mergeCell ref="C80:C83"/>
    <mergeCell ref="B92:B95"/>
    <mergeCell ref="C36:C37"/>
    <mergeCell ref="C38:C39"/>
    <mergeCell ref="C40:C41"/>
    <mergeCell ref="C42:C43"/>
    <mergeCell ref="C44:C45"/>
    <mergeCell ref="C46:C47"/>
    <mergeCell ref="C48:C49"/>
    <mergeCell ref="C50:C51"/>
    <mergeCell ref="D58:F59"/>
    <mergeCell ref="C58:C59"/>
    <mergeCell ref="C108:C109"/>
    <mergeCell ref="T14:Z14"/>
    <mergeCell ref="D14:F15"/>
    <mergeCell ref="G14:G15"/>
    <mergeCell ref="H14:H15"/>
    <mergeCell ref="I14:I15"/>
    <mergeCell ref="M14:M15"/>
    <mergeCell ref="Y12:Y13"/>
    <mergeCell ref="M20:M21"/>
    <mergeCell ref="T12:T13"/>
    <mergeCell ref="O24:O25"/>
    <mergeCell ref="P24:R24"/>
    <mergeCell ref="D24:F25"/>
    <mergeCell ref="C54:C55"/>
    <mergeCell ref="I16:I17"/>
    <mergeCell ref="G48:G49"/>
    <mergeCell ref="D16:F17"/>
    <mergeCell ref="D32:F33"/>
    <mergeCell ref="M32:M33"/>
    <mergeCell ref="I44:I45"/>
    <mergeCell ref="N32:N33"/>
    <mergeCell ref="I36:I37"/>
    <mergeCell ref="H34:H35"/>
    <mergeCell ref="M24:M25"/>
    <mergeCell ref="A12:A19"/>
    <mergeCell ref="D12:F13"/>
    <mergeCell ref="H12:H13"/>
    <mergeCell ref="I12:I13"/>
    <mergeCell ref="M12:M13"/>
    <mergeCell ref="M18:M19"/>
    <mergeCell ref="O18:O19"/>
    <mergeCell ref="U12:U13"/>
    <mergeCell ref="N14:N15"/>
    <mergeCell ref="O14:O15"/>
    <mergeCell ref="D18:F19"/>
    <mergeCell ref="G18:G19"/>
    <mergeCell ref="H18:H19"/>
    <mergeCell ref="P12:R13"/>
    <mergeCell ref="P14:R15"/>
    <mergeCell ref="G12:G13"/>
    <mergeCell ref="O12:O13"/>
    <mergeCell ref="N18:N19"/>
    <mergeCell ref="P16:R17"/>
    <mergeCell ref="G16:G17"/>
    <mergeCell ref="O16:O17"/>
    <mergeCell ref="H16:H17"/>
    <mergeCell ref="C12:C13"/>
    <mergeCell ref="B16:B17"/>
    <mergeCell ref="Y4:Y5"/>
    <mergeCell ref="Z4:Z5"/>
    <mergeCell ref="P5:R5"/>
    <mergeCell ref="C96:C97"/>
    <mergeCell ref="D6:F7"/>
    <mergeCell ref="G10:G11"/>
    <mergeCell ref="H10:H11"/>
    <mergeCell ref="I10:I11"/>
    <mergeCell ref="M10:M11"/>
    <mergeCell ref="N10:N11"/>
    <mergeCell ref="U4:U5"/>
    <mergeCell ref="T6:Z10"/>
    <mergeCell ref="T4:T5"/>
    <mergeCell ref="M16:M17"/>
    <mergeCell ref="N16:N17"/>
    <mergeCell ref="H20:H21"/>
    <mergeCell ref="I20:I21"/>
    <mergeCell ref="N12:N13"/>
    <mergeCell ref="I18:I19"/>
    <mergeCell ref="H22:H23"/>
    <mergeCell ref="I22:I23"/>
    <mergeCell ref="H30:H31"/>
    <mergeCell ref="I30:I31"/>
    <mergeCell ref="Z12:Z13"/>
    <mergeCell ref="D3:F3"/>
    <mergeCell ref="H3:N3"/>
    <mergeCell ref="P3:R3"/>
    <mergeCell ref="G4:G5"/>
    <mergeCell ref="H4:H5"/>
    <mergeCell ref="I4:I5"/>
    <mergeCell ref="M4:M5"/>
    <mergeCell ref="A4:A11"/>
    <mergeCell ref="D4:F5"/>
    <mergeCell ref="N4:N5"/>
    <mergeCell ref="O4:O5"/>
    <mergeCell ref="P4:R4"/>
    <mergeCell ref="O10:O11"/>
    <mergeCell ref="D8:F9"/>
    <mergeCell ref="P10:R11"/>
    <mergeCell ref="H8:H9"/>
    <mergeCell ref="I8:I9"/>
    <mergeCell ref="M8:M9"/>
    <mergeCell ref="N8:N9"/>
    <mergeCell ref="D10:F11"/>
    <mergeCell ref="C4:C5"/>
    <mergeCell ref="C6:C7"/>
    <mergeCell ref="C8:C9"/>
    <mergeCell ref="C10:C11"/>
  </mergeCells>
  <phoneticPr fontId="23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I41"/>
  <sheetViews>
    <sheetView view="pageBreakPreview" zoomScale="110" zoomScaleNormal="90" zoomScaleSheetLayoutView="110" workbookViewId="0">
      <pane xSplit="2" ySplit="3" topLeftCell="C4" activePane="bottomRight" state="frozen"/>
      <selection pane="topRight" activeCell="G1" sqref="G1"/>
      <selection pane="bottomLeft" activeCell="A6" sqref="A6"/>
      <selection pane="bottomRight" activeCell="V6" sqref="V6"/>
    </sheetView>
  </sheetViews>
  <sheetFormatPr defaultColWidth="1.375" defaultRowHeight="13.5"/>
  <cols>
    <col min="1" max="2" width="2.375" customWidth="1"/>
    <col min="3" max="3" width="1.375" customWidth="1"/>
    <col min="5" max="5" width="2.625" bestFit="1" customWidth="1"/>
    <col min="7" max="7" width="2.625" bestFit="1" customWidth="1"/>
    <col min="11" max="11" width="2.625" bestFit="1" customWidth="1"/>
    <col min="13" max="13" width="2.625" bestFit="1" customWidth="1"/>
    <col min="17" max="17" width="2.625" bestFit="1" customWidth="1"/>
    <col min="19" max="19" width="2.625" bestFit="1" customWidth="1"/>
    <col min="23" max="23" width="2.625" bestFit="1" customWidth="1"/>
    <col min="25" max="25" width="3.375" bestFit="1" customWidth="1"/>
    <col min="29" max="29" width="2.625" bestFit="1" customWidth="1"/>
    <col min="31" max="31" width="2.625" bestFit="1" customWidth="1"/>
    <col min="35" max="35" width="2.625" bestFit="1" customWidth="1"/>
    <col min="37" max="37" width="2.625" bestFit="1" customWidth="1"/>
    <col min="41" max="41" width="2.5" customWidth="1"/>
    <col min="43" max="43" width="2.125" customWidth="1"/>
    <col min="47" max="47" width="2.125" customWidth="1"/>
    <col min="49" max="49" width="2.125" customWidth="1"/>
    <col min="51" max="56" width="2.125" customWidth="1"/>
    <col min="57" max="58" width="4" customWidth="1"/>
    <col min="59" max="66" width="2.125" customWidth="1"/>
  </cols>
  <sheetData>
    <row r="1" spans="1:87" ht="18" customHeight="1">
      <c r="A1" s="8" t="s">
        <v>0</v>
      </c>
    </row>
    <row r="2" spans="1:87" ht="18" customHeight="1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87" ht="12" customHeight="1">
      <c r="A3" s="167"/>
      <c r="B3" s="167"/>
      <c r="C3" s="164" t="s">
        <v>46</v>
      </c>
      <c r="D3" s="165"/>
      <c r="E3" s="165"/>
      <c r="F3" s="165"/>
      <c r="G3" s="165"/>
      <c r="H3" s="166"/>
      <c r="I3" s="164" t="s">
        <v>42</v>
      </c>
      <c r="J3" s="165"/>
      <c r="K3" s="165"/>
      <c r="L3" s="165"/>
      <c r="M3" s="165"/>
      <c r="N3" s="166"/>
      <c r="O3" s="164" t="s">
        <v>47</v>
      </c>
      <c r="P3" s="165"/>
      <c r="Q3" s="165"/>
      <c r="R3" s="165"/>
      <c r="S3" s="165"/>
      <c r="T3" s="166"/>
      <c r="U3" s="164" t="s">
        <v>48</v>
      </c>
      <c r="V3" s="165"/>
      <c r="W3" s="165"/>
      <c r="X3" s="165"/>
      <c r="Y3" s="165"/>
      <c r="Z3" s="166"/>
      <c r="AA3" s="164" t="s">
        <v>49</v>
      </c>
      <c r="AB3" s="165"/>
      <c r="AC3" s="165"/>
      <c r="AD3" s="165"/>
      <c r="AE3" s="165"/>
      <c r="AF3" s="166"/>
      <c r="AG3" s="164" t="s">
        <v>50</v>
      </c>
      <c r="AH3" s="165"/>
      <c r="AI3" s="165"/>
      <c r="AJ3" s="165"/>
      <c r="AK3" s="165"/>
      <c r="AL3" s="166"/>
      <c r="AM3" s="164" t="s">
        <v>51</v>
      </c>
      <c r="AN3" s="165"/>
      <c r="AO3" s="165"/>
      <c r="AP3" s="165"/>
      <c r="AQ3" s="165"/>
      <c r="AR3" s="166"/>
      <c r="AS3" s="164" t="s">
        <v>52</v>
      </c>
      <c r="AT3" s="165"/>
      <c r="AU3" s="165"/>
      <c r="AV3" s="165"/>
      <c r="AW3" s="165"/>
      <c r="AX3" s="166"/>
      <c r="AY3" s="168" t="s">
        <v>53</v>
      </c>
      <c r="AZ3" s="168"/>
      <c r="BA3" s="168" t="s">
        <v>54</v>
      </c>
      <c r="BB3" s="168"/>
      <c r="BC3" s="168" t="s">
        <v>55</v>
      </c>
      <c r="BD3" s="168"/>
      <c r="BE3" s="177" t="s">
        <v>56</v>
      </c>
      <c r="BF3" s="177"/>
      <c r="BG3" s="168" t="s">
        <v>57</v>
      </c>
      <c r="BH3" s="168"/>
      <c r="BI3" s="168" t="s">
        <v>58</v>
      </c>
      <c r="BJ3" s="168"/>
      <c r="BK3" s="168" t="s">
        <v>59</v>
      </c>
      <c r="BL3" s="168"/>
      <c r="BM3" s="173" t="s">
        <v>60</v>
      </c>
      <c r="BN3" s="173"/>
      <c r="BO3" s="174" t="s">
        <v>61</v>
      </c>
      <c r="BP3" s="175"/>
      <c r="BQ3" s="175"/>
      <c r="BR3" s="176"/>
      <c r="BT3" s="1" t="s">
        <v>10</v>
      </c>
      <c r="CB3" s="20"/>
      <c r="CC3" s="20"/>
      <c r="CD3" s="20"/>
      <c r="CE3" s="20"/>
      <c r="CF3" s="20"/>
      <c r="CG3" s="20"/>
      <c r="CH3" s="20"/>
      <c r="CI3" s="20"/>
    </row>
    <row r="4" spans="1:87" ht="22.5" customHeight="1">
      <c r="A4" s="180" t="s">
        <v>46</v>
      </c>
      <c r="B4" s="181"/>
      <c r="C4" s="184"/>
      <c r="D4" s="185"/>
      <c r="E4" s="185"/>
      <c r="F4" s="185"/>
      <c r="G4" s="185"/>
      <c r="H4" s="186"/>
      <c r="I4" s="30"/>
      <c r="J4" s="31"/>
      <c r="K4" s="32"/>
      <c r="L4" s="32" t="s">
        <v>13</v>
      </c>
      <c r="M4" s="32"/>
      <c r="N4" s="33"/>
      <c r="O4" s="30"/>
      <c r="P4" s="31"/>
      <c r="Q4" s="32"/>
      <c r="R4" s="32" t="s">
        <v>13</v>
      </c>
      <c r="S4" s="32"/>
      <c r="T4" s="33"/>
      <c r="U4" s="30"/>
      <c r="V4" s="31"/>
      <c r="W4" s="32"/>
      <c r="X4" s="32" t="s">
        <v>13</v>
      </c>
      <c r="Y4" s="32"/>
      <c r="Z4" s="33"/>
      <c r="AA4" s="30"/>
      <c r="AB4" s="31"/>
      <c r="AC4" s="32"/>
      <c r="AD4" s="32" t="s">
        <v>13</v>
      </c>
      <c r="AE4" s="32"/>
      <c r="AF4" s="33"/>
      <c r="AG4" s="30"/>
      <c r="AH4" s="31"/>
      <c r="AI4" s="32"/>
      <c r="AJ4" s="32" t="s">
        <v>13</v>
      </c>
      <c r="AK4" s="32"/>
      <c r="AL4" s="33"/>
      <c r="AM4" s="30"/>
      <c r="AN4" s="31"/>
      <c r="AO4" s="32"/>
      <c r="AP4" s="32" t="s">
        <v>13</v>
      </c>
      <c r="AQ4" s="32"/>
      <c r="AR4" s="33"/>
      <c r="AS4" s="30"/>
      <c r="AT4" s="31"/>
      <c r="AU4" s="32"/>
      <c r="AV4" s="32" t="s">
        <v>13</v>
      </c>
      <c r="AW4" s="32"/>
      <c r="AX4" s="33"/>
      <c r="AY4" s="190">
        <f>COUNTIF(C4:AX5,"○")</f>
        <v>0</v>
      </c>
      <c r="AZ4" s="117"/>
      <c r="BA4" s="190">
        <f>COUNTIF(C4:AX5,"△")</f>
        <v>0</v>
      </c>
      <c r="BB4" s="117"/>
      <c r="BC4" s="190">
        <f>COUNTIF(C4:AX5,"●")</f>
        <v>0</v>
      </c>
      <c r="BD4" s="117"/>
      <c r="BE4" s="193">
        <f>AY4*3+BA4*1</f>
        <v>0</v>
      </c>
      <c r="BF4" s="194"/>
      <c r="BG4" s="190">
        <f>SUM(K4,K5,Q4,Q5,W4,W5,AC4,AC5,AI4,AI5,AO4,AO5,AU4,AU5,)</f>
        <v>0</v>
      </c>
      <c r="BH4" s="117"/>
      <c r="BI4" s="190">
        <f>SUM(M4,M5,S4,S5,Y4,Y5,AE4,AE5,AK4,AK5,AQ4,AQ5,AW4,AW5,)</f>
        <v>0</v>
      </c>
      <c r="BJ4" s="117"/>
      <c r="BK4" s="190">
        <f>BG4-BI4</f>
        <v>0</v>
      </c>
      <c r="BL4" s="117"/>
      <c r="BM4" s="169">
        <f>RANK(BO4,BO4:BR19,0)</f>
        <v>1</v>
      </c>
      <c r="BN4" s="170"/>
      <c r="BO4" s="178">
        <f>$BE4*100+$BK4+$BG4*0.1</f>
        <v>0</v>
      </c>
      <c r="BP4" s="197"/>
      <c r="BQ4" s="197"/>
      <c r="BR4" s="198"/>
      <c r="BS4" s="19"/>
      <c r="BT4" s="178" t="s">
        <v>62</v>
      </c>
      <c r="BU4" s="2"/>
      <c r="BV4" s="57">
        <v>3</v>
      </c>
      <c r="BW4" s="57" t="s">
        <v>13</v>
      </c>
      <c r="BX4" s="57">
        <v>2</v>
      </c>
      <c r="BY4" s="5"/>
      <c r="BZ4" s="54" t="s">
        <v>63</v>
      </c>
      <c r="CA4" s="1" t="s">
        <v>64</v>
      </c>
    </row>
    <row r="5" spans="1:87" ht="22.5" customHeight="1">
      <c r="A5" s="182"/>
      <c r="B5" s="183"/>
      <c r="C5" s="187"/>
      <c r="D5" s="188"/>
      <c r="E5" s="188"/>
      <c r="F5" s="188"/>
      <c r="G5" s="188"/>
      <c r="H5" s="189"/>
      <c r="I5" s="29"/>
      <c r="J5" s="21"/>
      <c r="K5" s="52"/>
      <c r="L5" s="52" t="s">
        <v>13</v>
      </c>
      <c r="M5" s="52"/>
      <c r="N5" s="22"/>
      <c r="O5" s="29"/>
      <c r="P5" s="21"/>
      <c r="Q5" s="55"/>
      <c r="R5" s="55" t="s">
        <v>13</v>
      </c>
      <c r="S5" s="55"/>
      <c r="T5" s="22"/>
      <c r="U5" s="29"/>
      <c r="V5" s="21"/>
      <c r="W5" s="55"/>
      <c r="X5" s="55" t="s">
        <v>13</v>
      </c>
      <c r="Y5" s="55"/>
      <c r="Z5" s="22"/>
      <c r="AA5" s="29"/>
      <c r="AB5" s="21"/>
      <c r="AC5" s="55"/>
      <c r="AD5" s="55" t="s">
        <v>13</v>
      </c>
      <c r="AE5" s="55"/>
      <c r="AF5" s="22"/>
      <c r="AG5" s="29"/>
      <c r="AH5" s="21"/>
      <c r="AI5" s="55"/>
      <c r="AJ5" s="55" t="s">
        <v>13</v>
      </c>
      <c r="AK5" s="55"/>
      <c r="AL5" s="22"/>
      <c r="AM5" s="29"/>
      <c r="AN5" s="21"/>
      <c r="AO5" s="55"/>
      <c r="AP5" s="55" t="s">
        <v>13</v>
      </c>
      <c r="AQ5" s="55"/>
      <c r="AR5" s="22"/>
      <c r="AS5" s="29"/>
      <c r="AT5" s="21"/>
      <c r="AU5" s="55"/>
      <c r="AV5" s="55" t="s">
        <v>13</v>
      </c>
      <c r="AW5" s="55"/>
      <c r="AX5" s="22"/>
      <c r="AY5" s="191"/>
      <c r="AZ5" s="192"/>
      <c r="BA5" s="191"/>
      <c r="BB5" s="192"/>
      <c r="BC5" s="191"/>
      <c r="BD5" s="192"/>
      <c r="BE5" s="195"/>
      <c r="BF5" s="196"/>
      <c r="BG5" s="191"/>
      <c r="BH5" s="192"/>
      <c r="BI5" s="191"/>
      <c r="BJ5" s="192"/>
      <c r="BK5" s="191"/>
      <c r="BL5" s="192"/>
      <c r="BM5" s="171"/>
      <c r="BN5" s="172"/>
      <c r="BO5" s="199"/>
      <c r="BP5" s="95"/>
      <c r="BQ5" s="95"/>
      <c r="BR5" s="200"/>
      <c r="BS5" s="19"/>
      <c r="BT5" s="179"/>
      <c r="BU5" s="7" t="s">
        <v>12</v>
      </c>
      <c r="BV5" s="4">
        <v>1</v>
      </c>
      <c r="BW5" s="4" t="s">
        <v>13</v>
      </c>
      <c r="BX5" s="4">
        <v>1</v>
      </c>
      <c r="BY5" s="6" t="s">
        <v>14</v>
      </c>
      <c r="BZ5" s="54" t="s">
        <v>63</v>
      </c>
      <c r="CA5" s="1" t="s">
        <v>65</v>
      </c>
    </row>
    <row r="6" spans="1:87" ht="22.5" customHeight="1">
      <c r="A6" s="180" t="s">
        <v>66</v>
      </c>
      <c r="B6" s="181"/>
      <c r="C6" s="30"/>
      <c r="D6" s="31"/>
      <c r="E6" s="32"/>
      <c r="F6" s="32" t="s">
        <v>13</v>
      </c>
      <c r="G6" s="32"/>
      <c r="H6" s="33"/>
      <c r="I6" s="184"/>
      <c r="J6" s="185"/>
      <c r="K6" s="185"/>
      <c r="L6" s="185"/>
      <c r="M6" s="185"/>
      <c r="N6" s="186"/>
      <c r="O6" s="30"/>
      <c r="P6" s="31"/>
      <c r="Q6" s="32"/>
      <c r="R6" s="32" t="s">
        <v>13</v>
      </c>
      <c r="S6" s="32"/>
      <c r="T6" s="33"/>
      <c r="U6" s="30"/>
      <c r="V6" s="31"/>
      <c r="W6" s="32"/>
      <c r="X6" s="32" t="s">
        <v>13</v>
      </c>
      <c r="Y6" s="32"/>
      <c r="Z6" s="33"/>
      <c r="AA6" s="30"/>
      <c r="AB6" s="31"/>
      <c r="AC6" s="32"/>
      <c r="AD6" s="32" t="s">
        <v>13</v>
      </c>
      <c r="AE6" s="32"/>
      <c r="AF6" s="33"/>
      <c r="AG6" s="30"/>
      <c r="AH6" s="31"/>
      <c r="AI6" s="32"/>
      <c r="AJ6" s="32" t="s">
        <v>13</v>
      </c>
      <c r="AK6" s="32"/>
      <c r="AL6" s="33"/>
      <c r="AM6" s="30"/>
      <c r="AN6" s="31"/>
      <c r="AO6" s="32"/>
      <c r="AP6" s="32" t="s">
        <v>13</v>
      </c>
      <c r="AQ6" s="32"/>
      <c r="AR6" s="33"/>
      <c r="AS6" s="30"/>
      <c r="AT6" s="31"/>
      <c r="AU6" s="32"/>
      <c r="AV6" s="32" t="s">
        <v>13</v>
      </c>
      <c r="AW6" s="32"/>
      <c r="AX6" s="33"/>
      <c r="AY6" s="190">
        <f>COUNTIF(C6:AX7,"○")</f>
        <v>0</v>
      </c>
      <c r="AZ6" s="117"/>
      <c r="BA6" s="190">
        <f>COUNTIF(C6:AX7,"△")</f>
        <v>0</v>
      </c>
      <c r="BB6" s="117"/>
      <c r="BC6" s="190">
        <f>COUNTIF(C6:AX7,"●")</f>
        <v>0</v>
      </c>
      <c r="BD6" s="117"/>
      <c r="BE6" s="193">
        <f>AY6*3+BA6*1</f>
        <v>0</v>
      </c>
      <c r="BF6" s="194"/>
      <c r="BG6" s="190">
        <f>SUM(E6,E7,Q6,Q7,W6,W7,AC6,AC7,AI6,AI7,AO6,AO7,AU6,AU7)</f>
        <v>0</v>
      </c>
      <c r="BH6" s="117"/>
      <c r="BI6" s="190">
        <f>SUM(G6,G7,S6,S7,Y6,Y7,AE6,AE7,AK6,AK7,AQ6,AQ7,AW6,AW7)</f>
        <v>0</v>
      </c>
      <c r="BJ6" s="117"/>
      <c r="BK6" s="190">
        <f>BG6-BI6</f>
        <v>0</v>
      </c>
      <c r="BL6" s="117"/>
      <c r="BM6" s="169">
        <f>RANK(BO6,BO4:BR19,0)</f>
        <v>1</v>
      </c>
      <c r="BN6" s="170"/>
      <c r="BO6" s="201">
        <f>$BE6*100+$BK6+$BG6*0.1</f>
        <v>0</v>
      </c>
      <c r="BP6" s="202"/>
      <c r="BQ6" s="202"/>
      <c r="BR6" s="203"/>
      <c r="BT6" s="1" t="s">
        <v>67</v>
      </c>
      <c r="BU6" s="1"/>
      <c r="BV6" s="1"/>
      <c r="BW6" s="1"/>
      <c r="BX6" s="1"/>
      <c r="BY6" s="1"/>
      <c r="BZ6" s="1"/>
      <c r="CA6" s="1"/>
    </row>
    <row r="7" spans="1:87" ht="22.5" customHeight="1">
      <c r="A7" s="182"/>
      <c r="B7" s="183"/>
      <c r="C7" s="29"/>
      <c r="D7" s="21"/>
      <c r="E7" s="52"/>
      <c r="F7" s="52" t="s">
        <v>13</v>
      </c>
      <c r="G7" s="52"/>
      <c r="H7" s="22"/>
      <c r="I7" s="187"/>
      <c r="J7" s="188"/>
      <c r="K7" s="188"/>
      <c r="L7" s="188"/>
      <c r="M7" s="188"/>
      <c r="N7" s="189"/>
      <c r="O7" s="29"/>
      <c r="P7" s="21"/>
      <c r="Q7" s="55"/>
      <c r="R7" s="55" t="s">
        <v>13</v>
      </c>
      <c r="S7" s="55"/>
      <c r="T7" s="22"/>
      <c r="U7" s="29"/>
      <c r="V7" s="21"/>
      <c r="W7" s="55"/>
      <c r="X7" s="55" t="s">
        <v>13</v>
      </c>
      <c r="Y7" s="55"/>
      <c r="Z7" s="22"/>
      <c r="AA7" s="29"/>
      <c r="AB7" s="21"/>
      <c r="AC7" s="55"/>
      <c r="AD7" s="55" t="s">
        <v>13</v>
      </c>
      <c r="AE7" s="55"/>
      <c r="AF7" s="22"/>
      <c r="AG7" s="29"/>
      <c r="AH7" s="21"/>
      <c r="AI7" s="55"/>
      <c r="AJ7" s="55" t="s">
        <v>13</v>
      </c>
      <c r="AK7" s="55"/>
      <c r="AL7" s="22"/>
      <c r="AM7" s="29"/>
      <c r="AN7" s="21"/>
      <c r="AO7" s="55"/>
      <c r="AP7" s="55" t="s">
        <v>13</v>
      </c>
      <c r="AQ7" s="55"/>
      <c r="AR7" s="22"/>
      <c r="AS7" s="29"/>
      <c r="AT7" s="21"/>
      <c r="AU7" s="55"/>
      <c r="AV7" s="55" t="s">
        <v>13</v>
      </c>
      <c r="AW7" s="55"/>
      <c r="AX7" s="22"/>
      <c r="AY7" s="191"/>
      <c r="AZ7" s="192"/>
      <c r="BA7" s="191"/>
      <c r="BB7" s="192"/>
      <c r="BC7" s="191"/>
      <c r="BD7" s="192"/>
      <c r="BE7" s="195"/>
      <c r="BF7" s="196"/>
      <c r="BG7" s="191"/>
      <c r="BH7" s="192"/>
      <c r="BI7" s="191"/>
      <c r="BJ7" s="192"/>
      <c r="BK7" s="191"/>
      <c r="BL7" s="192"/>
      <c r="BM7" s="171"/>
      <c r="BN7" s="172"/>
      <c r="BO7" s="204"/>
      <c r="BP7" s="205"/>
      <c r="BQ7" s="205"/>
      <c r="BR7" s="206"/>
      <c r="BT7" s="54" t="s">
        <v>62</v>
      </c>
      <c r="BU7" s="54" t="s">
        <v>68</v>
      </c>
      <c r="BV7" s="54" t="s">
        <v>69</v>
      </c>
      <c r="BW7" s="54" t="s">
        <v>68</v>
      </c>
      <c r="BX7" s="54" t="s">
        <v>70</v>
      </c>
      <c r="BY7" s="1" t="s">
        <v>71</v>
      </c>
      <c r="BZ7" s="1"/>
      <c r="CA7" s="1"/>
    </row>
    <row r="8" spans="1:87" ht="22.5" customHeight="1">
      <c r="A8" s="180" t="s">
        <v>47</v>
      </c>
      <c r="B8" s="181"/>
      <c r="C8" s="30"/>
      <c r="D8" s="31"/>
      <c r="E8" s="32"/>
      <c r="F8" s="32" t="s">
        <v>13</v>
      </c>
      <c r="G8" s="32"/>
      <c r="H8" s="33"/>
      <c r="I8" s="30"/>
      <c r="J8" s="31"/>
      <c r="K8" s="32"/>
      <c r="L8" s="32" t="s">
        <v>13</v>
      </c>
      <c r="M8" s="32"/>
      <c r="N8" s="33"/>
      <c r="O8" s="184"/>
      <c r="P8" s="185"/>
      <c r="Q8" s="185"/>
      <c r="R8" s="185"/>
      <c r="S8" s="185"/>
      <c r="T8" s="186"/>
      <c r="U8" s="30"/>
      <c r="V8" s="31"/>
      <c r="W8" s="32"/>
      <c r="X8" s="32" t="s">
        <v>13</v>
      </c>
      <c r="Y8" s="32"/>
      <c r="Z8" s="33"/>
      <c r="AA8" s="30"/>
      <c r="AB8" s="31"/>
      <c r="AC8" s="32"/>
      <c r="AD8" s="32" t="s">
        <v>13</v>
      </c>
      <c r="AE8" s="32"/>
      <c r="AF8" s="33"/>
      <c r="AG8" s="30"/>
      <c r="AH8" s="31"/>
      <c r="AI8" s="32"/>
      <c r="AJ8" s="32" t="s">
        <v>13</v>
      </c>
      <c r="AK8" s="32"/>
      <c r="AL8" s="33"/>
      <c r="AM8" s="30"/>
      <c r="AN8" s="31"/>
      <c r="AO8" s="32"/>
      <c r="AP8" s="32" t="s">
        <v>13</v>
      </c>
      <c r="AQ8" s="32"/>
      <c r="AR8" s="33"/>
      <c r="AS8" s="30"/>
      <c r="AT8" s="31"/>
      <c r="AU8" s="32"/>
      <c r="AV8" s="32" t="s">
        <v>13</v>
      </c>
      <c r="AW8" s="32"/>
      <c r="AX8" s="33"/>
      <c r="AY8" s="190">
        <f>COUNTIF(C8:AX9,"○")</f>
        <v>0</v>
      </c>
      <c r="AZ8" s="117"/>
      <c r="BA8" s="190">
        <f>COUNTIF(C8:AX9,"△")</f>
        <v>0</v>
      </c>
      <c r="BB8" s="117"/>
      <c r="BC8" s="190">
        <f>COUNTIF(C8:AX9,"●")</f>
        <v>0</v>
      </c>
      <c r="BD8" s="117"/>
      <c r="BE8" s="193">
        <f>AY8*3+BA8*1</f>
        <v>0</v>
      </c>
      <c r="BF8" s="194"/>
      <c r="BG8" s="190">
        <f>SUM(E8,E9,K8,K9,W8,W9,AC8,AC9,AI8,AI9,AO8,AO9,AU8,AU9)</f>
        <v>0</v>
      </c>
      <c r="BH8" s="117"/>
      <c r="BI8" s="190">
        <f>SUM(G8,G9,M8,M9,Y8,Y9,AE8,AE9,AK8,AK9,AQ8,AQ9,AW8,AW9)</f>
        <v>0</v>
      </c>
      <c r="BJ8" s="117"/>
      <c r="BK8" s="190">
        <f>BG8-BI8</f>
        <v>0</v>
      </c>
      <c r="BL8" s="117"/>
      <c r="BM8" s="169">
        <f>RANK(BO8,BO4:BR19,0)</f>
        <v>1</v>
      </c>
      <c r="BN8" s="170"/>
      <c r="BO8" s="178">
        <f>$BE8*100+$BK8+$BG8*0.1</f>
        <v>0</v>
      </c>
      <c r="BP8" s="197"/>
      <c r="BQ8" s="197"/>
      <c r="BR8" s="198"/>
    </row>
    <row r="9" spans="1:87" ht="22.5" customHeight="1">
      <c r="A9" s="182"/>
      <c r="B9" s="183"/>
      <c r="C9" s="29"/>
      <c r="D9" s="21"/>
      <c r="E9" s="52"/>
      <c r="F9" s="52" t="s">
        <v>13</v>
      </c>
      <c r="G9" s="52"/>
      <c r="H9" s="22"/>
      <c r="I9" s="29"/>
      <c r="J9" s="21"/>
      <c r="K9" s="52"/>
      <c r="L9" s="52" t="s">
        <v>13</v>
      </c>
      <c r="M9" s="52"/>
      <c r="N9" s="22"/>
      <c r="O9" s="187"/>
      <c r="P9" s="188"/>
      <c r="Q9" s="188"/>
      <c r="R9" s="188"/>
      <c r="S9" s="188"/>
      <c r="T9" s="189"/>
      <c r="U9" s="29"/>
      <c r="V9" s="21"/>
      <c r="W9" s="52"/>
      <c r="X9" s="52" t="s">
        <v>13</v>
      </c>
      <c r="Y9" s="52"/>
      <c r="Z9" s="22"/>
      <c r="AA9" s="29"/>
      <c r="AB9" s="21"/>
      <c r="AC9" s="55"/>
      <c r="AD9" s="55" t="s">
        <v>13</v>
      </c>
      <c r="AE9" s="55"/>
      <c r="AF9" s="22"/>
      <c r="AG9" s="29"/>
      <c r="AH9" s="21"/>
      <c r="AI9" s="55"/>
      <c r="AJ9" s="55" t="s">
        <v>13</v>
      </c>
      <c r="AK9" s="55"/>
      <c r="AL9" s="22"/>
      <c r="AM9" s="29"/>
      <c r="AN9" s="21"/>
      <c r="AO9" s="55"/>
      <c r="AP9" s="55" t="s">
        <v>13</v>
      </c>
      <c r="AQ9" s="55"/>
      <c r="AR9" s="22"/>
      <c r="AS9" s="29"/>
      <c r="AT9" s="21"/>
      <c r="AU9" s="55"/>
      <c r="AV9" s="55" t="s">
        <v>13</v>
      </c>
      <c r="AW9" s="55"/>
      <c r="AX9" s="22"/>
      <c r="AY9" s="191"/>
      <c r="AZ9" s="192"/>
      <c r="BA9" s="191"/>
      <c r="BB9" s="192"/>
      <c r="BC9" s="191"/>
      <c r="BD9" s="192"/>
      <c r="BE9" s="195"/>
      <c r="BF9" s="196"/>
      <c r="BG9" s="191"/>
      <c r="BH9" s="192"/>
      <c r="BI9" s="191"/>
      <c r="BJ9" s="192"/>
      <c r="BK9" s="191"/>
      <c r="BL9" s="192"/>
      <c r="BM9" s="171"/>
      <c r="BN9" s="172"/>
      <c r="BO9" s="199"/>
      <c r="BP9" s="95"/>
      <c r="BQ9" s="95"/>
      <c r="BR9" s="200"/>
    </row>
    <row r="10" spans="1:87" ht="22.5" customHeight="1">
      <c r="A10" s="180" t="s">
        <v>48</v>
      </c>
      <c r="B10" s="181"/>
      <c r="C10" s="30"/>
      <c r="D10" s="31"/>
      <c r="E10" s="32"/>
      <c r="F10" s="32" t="s">
        <v>13</v>
      </c>
      <c r="G10" s="32"/>
      <c r="H10" s="33"/>
      <c r="I10" s="30"/>
      <c r="J10" s="31"/>
      <c r="K10" s="32"/>
      <c r="L10" s="32" t="s">
        <v>13</v>
      </c>
      <c r="M10" s="32"/>
      <c r="N10" s="33"/>
      <c r="O10" s="30"/>
      <c r="P10" s="31"/>
      <c r="Q10" s="32"/>
      <c r="R10" s="32" t="s">
        <v>13</v>
      </c>
      <c r="S10" s="32"/>
      <c r="T10" s="33"/>
      <c r="U10" s="184"/>
      <c r="V10" s="185"/>
      <c r="W10" s="185"/>
      <c r="X10" s="185"/>
      <c r="Y10" s="185"/>
      <c r="Z10" s="186"/>
      <c r="AA10" s="30"/>
      <c r="AB10" s="31"/>
      <c r="AC10" s="32"/>
      <c r="AD10" s="32" t="s">
        <v>13</v>
      </c>
      <c r="AE10" s="32"/>
      <c r="AF10" s="33"/>
      <c r="AG10" s="30"/>
      <c r="AH10" s="31"/>
      <c r="AI10" s="32"/>
      <c r="AJ10" s="32" t="s">
        <v>13</v>
      </c>
      <c r="AK10" s="32"/>
      <c r="AL10" s="33"/>
      <c r="AM10" s="30"/>
      <c r="AN10" s="31"/>
      <c r="AO10" s="32"/>
      <c r="AP10" s="32" t="s">
        <v>13</v>
      </c>
      <c r="AQ10" s="32"/>
      <c r="AR10" s="33"/>
      <c r="AS10" s="30"/>
      <c r="AT10" s="31"/>
      <c r="AU10" s="32"/>
      <c r="AV10" s="32" t="s">
        <v>13</v>
      </c>
      <c r="AW10" s="32"/>
      <c r="AX10" s="33"/>
      <c r="AY10" s="190">
        <f>COUNTIF(C10:AX11,"○")</f>
        <v>0</v>
      </c>
      <c r="AZ10" s="117"/>
      <c r="BA10" s="190">
        <f>COUNTIF(C10:AX11,"△")</f>
        <v>0</v>
      </c>
      <c r="BB10" s="117"/>
      <c r="BC10" s="190">
        <f>COUNTIF(C10:AX11,"●")</f>
        <v>0</v>
      </c>
      <c r="BD10" s="117"/>
      <c r="BE10" s="193">
        <f>AY10*3+BA10*1</f>
        <v>0</v>
      </c>
      <c r="BF10" s="194"/>
      <c r="BG10" s="190">
        <f>SUM(E10,E11,K10,K11,Q10,Q11,AC10,AC11,AI10,AI11,AO10,AO11,AU10,AU11)</f>
        <v>0</v>
      </c>
      <c r="BH10" s="117"/>
      <c r="BI10" s="190">
        <f>SUM(G10,G11,M10,M11,S10,S11,AE10,AE11,AK10,AK11,AQ10,AQ11,AW10,AW11)</f>
        <v>0</v>
      </c>
      <c r="BJ10" s="117"/>
      <c r="BK10" s="190">
        <f>BG10-BI10</f>
        <v>0</v>
      </c>
      <c r="BL10" s="117"/>
      <c r="BM10" s="169">
        <f>RANK(BO10,BO4:BR19,0)</f>
        <v>1</v>
      </c>
      <c r="BN10" s="170"/>
      <c r="BO10" s="201">
        <f>$BE10*100+$BK10+$BG10*0.1</f>
        <v>0</v>
      </c>
      <c r="BP10" s="202"/>
      <c r="BQ10" s="202"/>
      <c r="BR10" s="203"/>
    </row>
    <row r="11" spans="1:87" ht="22.5" customHeight="1">
      <c r="A11" s="182"/>
      <c r="B11" s="183"/>
      <c r="C11" s="29"/>
      <c r="D11" s="21"/>
      <c r="E11" s="52"/>
      <c r="F11" s="52" t="s">
        <v>13</v>
      </c>
      <c r="G11" s="52"/>
      <c r="H11" s="22"/>
      <c r="I11" s="29"/>
      <c r="J11" s="21"/>
      <c r="K11" s="52"/>
      <c r="L11" s="52" t="s">
        <v>13</v>
      </c>
      <c r="M11" s="52"/>
      <c r="N11" s="22"/>
      <c r="O11" s="29"/>
      <c r="P11" s="21"/>
      <c r="Q11" s="52"/>
      <c r="R11" s="52" t="s">
        <v>13</v>
      </c>
      <c r="S11" s="52"/>
      <c r="T11" s="22"/>
      <c r="U11" s="187"/>
      <c r="V11" s="188"/>
      <c r="W11" s="188"/>
      <c r="X11" s="188"/>
      <c r="Y11" s="188"/>
      <c r="Z11" s="189"/>
      <c r="AA11" s="29"/>
      <c r="AB11" s="21"/>
      <c r="AC11" s="52"/>
      <c r="AD11" s="52" t="s">
        <v>13</v>
      </c>
      <c r="AE11" s="52"/>
      <c r="AF11" s="22"/>
      <c r="AG11" s="29"/>
      <c r="AH11" s="21"/>
      <c r="AI11" s="52"/>
      <c r="AJ11" s="52" t="s">
        <v>13</v>
      </c>
      <c r="AK11" s="52"/>
      <c r="AL11" s="22"/>
      <c r="AM11" s="29"/>
      <c r="AN11" s="21"/>
      <c r="AO11" s="52"/>
      <c r="AP11" s="52" t="s">
        <v>13</v>
      </c>
      <c r="AQ11" s="52"/>
      <c r="AR11" s="22"/>
      <c r="AS11" s="29"/>
      <c r="AT11" s="21"/>
      <c r="AU11" s="52"/>
      <c r="AV11" s="52" t="s">
        <v>13</v>
      </c>
      <c r="AW11" s="52"/>
      <c r="AX11" s="22"/>
      <c r="AY11" s="191"/>
      <c r="AZ11" s="192"/>
      <c r="BA11" s="191"/>
      <c r="BB11" s="192"/>
      <c r="BC11" s="191"/>
      <c r="BD11" s="192"/>
      <c r="BE11" s="195"/>
      <c r="BF11" s="196"/>
      <c r="BG11" s="191"/>
      <c r="BH11" s="192"/>
      <c r="BI11" s="191"/>
      <c r="BJ11" s="192"/>
      <c r="BK11" s="191"/>
      <c r="BL11" s="192"/>
      <c r="BM11" s="171"/>
      <c r="BN11" s="172"/>
      <c r="BO11" s="204"/>
      <c r="BP11" s="205"/>
      <c r="BQ11" s="205"/>
      <c r="BR11" s="206"/>
    </row>
    <row r="12" spans="1:87" ht="22.5" customHeight="1">
      <c r="A12" s="180" t="s">
        <v>49</v>
      </c>
      <c r="B12" s="181"/>
      <c r="C12" s="30"/>
      <c r="D12" s="31"/>
      <c r="E12" s="32"/>
      <c r="F12" s="32" t="s">
        <v>13</v>
      </c>
      <c r="G12" s="32"/>
      <c r="H12" s="33"/>
      <c r="I12" s="30"/>
      <c r="J12" s="31"/>
      <c r="K12" s="32"/>
      <c r="L12" s="32" t="s">
        <v>13</v>
      </c>
      <c r="M12" s="32"/>
      <c r="N12" s="33"/>
      <c r="O12" s="30"/>
      <c r="P12" s="31"/>
      <c r="Q12" s="32"/>
      <c r="R12" s="32" t="s">
        <v>13</v>
      </c>
      <c r="S12" s="32"/>
      <c r="T12" s="33"/>
      <c r="U12" s="30"/>
      <c r="V12" s="31"/>
      <c r="W12" s="32"/>
      <c r="X12" s="32" t="s">
        <v>13</v>
      </c>
      <c r="Y12" s="32"/>
      <c r="Z12" s="33"/>
      <c r="AA12" s="184"/>
      <c r="AB12" s="185"/>
      <c r="AC12" s="185"/>
      <c r="AD12" s="185"/>
      <c r="AE12" s="185"/>
      <c r="AF12" s="186"/>
      <c r="AG12" s="30"/>
      <c r="AH12" s="31"/>
      <c r="AI12" s="32"/>
      <c r="AJ12" s="32" t="s">
        <v>13</v>
      </c>
      <c r="AK12" s="32"/>
      <c r="AL12" s="33"/>
      <c r="AM12" s="30"/>
      <c r="AN12" s="31"/>
      <c r="AO12" s="32"/>
      <c r="AP12" s="32" t="s">
        <v>13</v>
      </c>
      <c r="AQ12" s="32"/>
      <c r="AR12" s="33"/>
      <c r="AS12" s="30"/>
      <c r="AT12" s="31"/>
      <c r="AU12" s="32"/>
      <c r="AV12" s="32" t="s">
        <v>13</v>
      </c>
      <c r="AW12" s="32"/>
      <c r="AX12" s="33"/>
      <c r="AY12" s="190">
        <f>COUNTIF(C12:AX13,"○")</f>
        <v>0</v>
      </c>
      <c r="AZ12" s="117"/>
      <c r="BA12" s="190">
        <f>COUNTIF(C12:AX13,"△")</f>
        <v>0</v>
      </c>
      <c r="BB12" s="117"/>
      <c r="BC12" s="190">
        <f>COUNTIF(C12:AX13,"●")</f>
        <v>0</v>
      </c>
      <c r="BD12" s="117"/>
      <c r="BE12" s="193">
        <f>AY12*3+BA12*1</f>
        <v>0</v>
      </c>
      <c r="BF12" s="194"/>
      <c r="BG12" s="190">
        <f>SUM(E12,E13,K12,K13,Q12,Q13,W12,W13,AI12,AI13,AO12,AO13,AU12,AU13)</f>
        <v>0</v>
      </c>
      <c r="BH12" s="117"/>
      <c r="BI12" s="190">
        <f>SUM(G12,G13,M12,M13,S12,S13,Y12,Y13,AK12,AK13,AQ12,AQ13,AW12,AW13)</f>
        <v>0</v>
      </c>
      <c r="BJ12" s="117"/>
      <c r="BK12" s="190">
        <f>BG12-BI12</f>
        <v>0</v>
      </c>
      <c r="BL12" s="117"/>
      <c r="BM12" s="169">
        <f>RANK(BO12,BO4:BR19,0)</f>
        <v>1</v>
      </c>
      <c r="BN12" s="170"/>
      <c r="BO12" s="178">
        <f>$BE12*100+$BK12+$BG12*0.1</f>
        <v>0</v>
      </c>
      <c r="BP12" s="197"/>
      <c r="BQ12" s="197"/>
      <c r="BR12" s="198"/>
    </row>
    <row r="13" spans="1:87" ht="22.5" customHeight="1">
      <c r="A13" s="182"/>
      <c r="B13" s="183"/>
      <c r="C13" s="29"/>
      <c r="D13" s="21"/>
      <c r="E13" s="52"/>
      <c r="F13" s="52" t="s">
        <v>13</v>
      </c>
      <c r="G13" s="52"/>
      <c r="H13" s="22"/>
      <c r="I13" s="29"/>
      <c r="J13" s="21"/>
      <c r="K13" s="52"/>
      <c r="L13" s="52" t="s">
        <v>13</v>
      </c>
      <c r="M13" s="52"/>
      <c r="N13" s="22"/>
      <c r="O13" s="29"/>
      <c r="P13" s="21"/>
      <c r="Q13" s="52"/>
      <c r="R13" s="52" t="s">
        <v>13</v>
      </c>
      <c r="S13" s="52"/>
      <c r="T13" s="22"/>
      <c r="U13" s="29"/>
      <c r="V13" s="21"/>
      <c r="W13" s="52"/>
      <c r="X13" s="52" t="s">
        <v>13</v>
      </c>
      <c r="Y13" s="52"/>
      <c r="Z13" s="22"/>
      <c r="AA13" s="187"/>
      <c r="AB13" s="188"/>
      <c r="AC13" s="188"/>
      <c r="AD13" s="188"/>
      <c r="AE13" s="188"/>
      <c r="AF13" s="189"/>
      <c r="AG13" s="29"/>
      <c r="AH13" s="21"/>
      <c r="AI13" s="52"/>
      <c r="AJ13" s="52" t="s">
        <v>13</v>
      </c>
      <c r="AK13" s="52"/>
      <c r="AL13" s="22"/>
      <c r="AM13" s="29"/>
      <c r="AN13" s="21"/>
      <c r="AO13" s="52"/>
      <c r="AP13" s="52" t="s">
        <v>13</v>
      </c>
      <c r="AQ13" s="52"/>
      <c r="AR13" s="22"/>
      <c r="AS13" s="29"/>
      <c r="AT13" s="21"/>
      <c r="AU13" s="52"/>
      <c r="AV13" s="52" t="s">
        <v>13</v>
      </c>
      <c r="AW13" s="52"/>
      <c r="AX13" s="22"/>
      <c r="AY13" s="191"/>
      <c r="AZ13" s="192"/>
      <c r="BA13" s="191"/>
      <c r="BB13" s="192"/>
      <c r="BC13" s="191"/>
      <c r="BD13" s="192"/>
      <c r="BE13" s="195"/>
      <c r="BF13" s="196"/>
      <c r="BG13" s="191"/>
      <c r="BH13" s="192"/>
      <c r="BI13" s="191"/>
      <c r="BJ13" s="192"/>
      <c r="BK13" s="191"/>
      <c r="BL13" s="192"/>
      <c r="BM13" s="171"/>
      <c r="BN13" s="172"/>
      <c r="BO13" s="199"/>
      <c r="BP13" s="95"/>
      <c r="BQ13" s="95"/>
      <c r="BR13" s="200"/>
    </row>
    <row r="14" spans="1:87" ht="22.5" customHeight="1">
      <c r="A14" s="180" t="s">
        <v>50</v>
      </c>
      <c r="B14" s="181"/>
      <c r="C14" s="30"/>
      <c r="D14" s="31"/>
      <c r="E14" s="32"/>
      <c r="F14" s="32" t="s">
        <v>13</v>
      </c>
      <c r="G14" s="32"/>
      <c r="H14" s="33"/>
      <c r="I14" s="30"/>
      <c r="J14" s="31"/>
      <c r="K14" s="32"/>
      <c r="L14" s="32" t="s">
        <v>13</v>
      </c>
      <c r="M14" s="32"/>
      <c r="N14" s="33"/>
      <c r="O14" s="30"/>
      <c r="P14" s="31"/>
      <c r="Q14" s="32"/>
      <c r="R14" s="32" t="s">
        <v>13</v>
      </c>
      <c r="S14" s="32"/>
      <c r="T14" s="33"/>
      <c r="U14" s="30"/>
      <c r="V14" s="31"/>
      <c r="W14" s="32"/>
      <c r="X14" s="32" t="s">
        <v>13</v>
      </c>
      <c r="Y14" s="32"/>
      <c r="Z14" s="33"/>
      <c r="AA14" s="30"/>
      <c r="AB14" s="31"/>
      <c r="AC14" s="32"/>
      <c r="AD14" s="32" t="s">
        <v>13</v>
      </c>
      <c r="AE14" s="32"/>
      <c r="AF14" s="33"/>
      <c r="AG14" s="184"/>
      <c r="AH14" s="185"/>
      <c r="AI14" s="185"/>
      <c r="AJ14" s="185"/>
      <c r="AK14" s="185"/>
      <c r="AL14" s="186"/>
      <c r="AM14" s="30"/>
      <c r="AN14" s="31"/>
      <c r="AO14" s="32"/>
      <c r="AP14" s="32" t="s">
        <v>13</v>
      </c>
      <c r="AQ14" s="32"/>
      <c r="AR14" s="33"/>
      <c r="AS14" s="30"/>
      <c r="AT14" s="31"/>
      <c r="AU14" s="32"/>
      <c r="AV14" s="32" t="s">
        <v>13</v>
      </c>
      <c r="AW14" s="32"/>
      <c r="AX14" s="33"/>
      <c r="AY14" s="190">
        <f>COUNTIF(C14:AX15,"○")</f>
        <v>0</v>
      </c>
      <c r="AZ14" s="117"/>
      <c r="BA14" s="190">
        <f>COUNTIF(C14:AX15,"△")</f>
        <v>0</v>
      </c>
      <c r="BB14" s="117"/>
      <c r="BC14" s="190">
        <f>COUNTIF(C14:AX15,"●")</f>
        <v>0</v>
      </c>
      <c r="BD14" s="117"/>
      <c r="BE14" s="193">
        <f>AY14*3+BA14*1</f>
        <v>0</v>
      </c>
      <c r="BF14" s="194"/>
      <c r="BG14" s="190">
        <f>SUM(E14,E15,K14,K15,Q14,Q15,W14,W15,AC14,AC15,AO14,AO15,AU14,AU15)</f>
        <v>0</v>
      </c>
      <c r="BH14" s="117"/>
      <c r="BI14" s="190">
        <f>SUM(G14,G15,M14,M15,S14,S15,Y14,Y15,AE14,AE15,AQ14,AQ15,AW14,AW15)</f>
        <v>0</v>
      </c>
      <c r="BJ14" s="117"/>
      <c r="BK14" s="190">
        <f>BG14-BI14</f>
        <v>0</v>
      </c>
      <c r="BL14" s="117"/>
      <c r="BM14" s="169">
        <f>RANK(BO14,BO4:BR19,0)</f>
        <v>1</v>
      </c>
      <c r="BN14" s="170"/>
      <c r="BO14" s="201">
        <f>$BE14*100+$BK14+$BG14*0.1</f>
        <v>0</v>
      </c>
      <c r="BP14" s="202"/>
      <c r="BQ14" s="202"/>
      <c r="BR14" s="203"/>
    </row>
    <row r="15" spans="1:87" ht="22.5" customHeight="1">
      <c r="A15" s="182"/>
      <c r="B15" s="183"/>
      <c r="C15" s="29"/>
      <c r="D15" s="21"/>
      <c r="E15" s="52"/>
      <c r="F15" s="52" t="s">
        <v>13</v>
      </c>
      <c r="G15" s="52"/>
      <c r="H15" s="22"/>
      <c r="I15" s="29"/>
      <c r="J15" s="21"/>
      <c r="K15" s="52"/>
      <c r="L15" s="52" t="s">
        <v>13</v>
      </c>
      <c r="M15" s="52"/>
      <c r="N15" s="22"/>
      <c r="O15" s="29"/>
      <c r="P15" s="21"/>
      <c r="Q15" s="52"/>
      <c r="R15" s="52" t="s">
        <v>13</v>
      </c>
      <c r="S15" s="52"/>
      <c r="T15" s="22"/>
      <c r="U15" s="29"/>
      <c r="V15" s="21"/>
      <c r="W15" s="52"/>
      <c r="X15" s="52" t="s">
        <v>13</v>
      </c>
      <c r="Y15" s="52"/>
      <c r="Z15" s="22"/>
      <c r="AA15" s="29"/>
      <c r="AB15" s="21"/>
      <c r="AC15" s="52"/>
      <c r="AD15" s="52" t="s">
        <v>13</v>
      </c>
      <c r="AE15" s="52"/>
      <c r="AF15" s="22"/>
      <c r="AG15" s="187"/>
      <c r="AH15" s="188"/>
      <c r="AI15" s="188"/>
      <c r="AJ15" s="188"/>
      <c r="AK15" s="188"/>
      <c r="AL15" s="189"/>
      <c r="AM15" s="29"/>
      <c r="AN15" s="21"/>
      <c r="AO15" s="52"/>
      <c r="AP15" s="52" t="s">
        <v>13</v>
      </c>
      <c r="AQ15" s="52"/>
      <c r="AR15" s="22"/>
      <c r="AS15" s="29"/>
      <c r="AT15" s="21"/>
      <c r="AU15" s="52"/>
      <c r="AV15" s="52" t="s">
        <v>13</v>
      </c>
      <c r="AW15" s="52"/>
      <c r="AX15" s="22"/>
      <c r="AY15" s="191"/>
      <c r="AZ15" s="192"/>
      <c r="BA15" s="191"/>
      <c r="BB15" s="192"/>
      <c r="BC15" s="191"/>
      <c r="BD15" s="192"/>
      <c r="BE15" s="195"/>
      <c r="BF15" s="196"/>
      <c r="BG15" s="191"/>
      <c r="BH15" s="192"/>
      <c r="BI15" s="191"/>
      <c r="BJ15" s="192"/>
      <c r="BK15" s="191"/>
      <c r="BL15" s="192"/>
      <c r="BM15" s="171"/>
      <c r="BN15" s="172"/>
      <c r="BO15" s="204"/>
      <c r="BP15" s="205"/>
      <c r="BQ15" s="205"/>
      <c r="BR15" s="206"/>
    </row>
    <row r="16" spans="1:87" ht="22.5" customHeight="1">
      <c r="A16" s="180" t="s">
        <v>51</v>
      </c>
      <c r="B16" s="181"/>
      <c r="C16" s="30"/>
      <c r="D16" s="31"/>
      <c r="E16" s="32"/>
      <c r="F16" s="32" t="s">
        <v>13</v>
      </c>
      <c r="G16" s="32"/>
      <c r="H16" s="33"/>
      <c r="I16" s="30"/>
      <c r="J16" s="31"/>
      <c r="K16" s="32"/>
      <c r="L16" s="32" t="s">
        <v>13</v>
      </c>
      <c r="M16" s="32"/>
      <c r="N16" s="33"/>
      <c r="O16" s="30"/>
      <c r="P16" s="31"/>
      <c r="Q16" s="32"/>
      <c r="R16" s="32" t="s">
        <v>13</v>
      </c>
      <c r="S16" s="32"/>
      <c r="T16" s="33"/>
      <c r="U16" s="30"/>
      <c r="V16" s="31"/>
      <c r="W16" s="32"/>
      <c r="X16" s="32" t="s">
        <v>13</v>
      </c>
      <c r="Y16" s="32"/>
      <c r="Z16" s="33"/>
      <c r="AA16" s="30"/>
      <c r="AB16" s="31"/>
      <c r="AC16" s="32"/>
      <c r="AD16" s="32" t="s">
        <v>13</v>
      </c>
      <c r="AE16" s="32"/>
      <c r="AF16" s="33"/>
      <c r="AG16" s="30"/>
      <c r="AH16" s="31"/>
      <c r="AI16" s="32"/>
      <c r="AJ16" s="32" t="s">
        <v>13</v>
      </c>
      <c r="AK16" s="32"/>
      <c r="AL16" s="33"/>
      <c r="AM16" s="184"/>
      <c r="AN16" s="185"/>
      <c r="AO16" s="185"/>
      <c r="AP16" s="185"/>
      <c r="AQ16" s="185"/>
      <c r="AR16" s="186"/>
      <c r="AS16" s="30"/>
      <c r="AT16" s="31"/>
      <c r="AU16" s="32"/>
      <c r="AV16" s="32" t="s">
        <v>13</v>
      </c>
      <c r="AW16" s="32"/>
      <c r="AX16" s="33"/>
      <c r="AY16" s="190">
        <f>COUNTIF(C16:AX17,"○")</f>
        <v>0</v>
      </c>
      <c r="AZ16" s="117"/>
      <c r="BA16" s="190">
        <f>COUNTIF(C16:AX17,"△")</f>
        <v>0</v>
      </c>
      <c r="BB16" s="117"/>
      <c r="BC16" s="190">
        <f>COUNTIF(C16:AX17,"●")</f>
        <v>0</v>
      </c>
      <c r="BD16" s="117"/>
      <c r="BE16" s="193">
        <f>AY16*3+BA16*1</f>
        <v>0</v>
      </c>
      <c r="BF16" s="194"/>
      <c r="BG16" s="190">
        <f>SUM(E16,E17,K16,K17,Q16,Q17,W16,W17,AC16,AC17,AI16,AI17,AU16,AU17)</f>
        <v>0</v>
      </c>
      <c r="BH16" s="117"/>
      <c r="BI16" s="190">
        <f>SUM(G16,G17,M16,M17,S16,S17,Y16,Y17,AE16,AE17,AK16,AK17,AW16,AW17)</f>
        <v>0</v>
      </c>
      <c r="BJ16" s="117"/>
      <c r="BK16" s="190">
        <f>BG16-BI16</f>
        <v>0</v>
      </c>
      <c r="BL16" s="117"/>
      <c r="BM16" s="169">
        <f>RANK(BO16,BO4:BR19,0)</f>
        <v>1</v>
      </c>
      <c r="BN16" s="170"/>
      <c r="BO16" s="178">
        <f>$BE16*100+$BK16+$BG16*0.1</f>
        <v>0</v>
      </c>
      <c r="BP16" s="197"/>
      <c r="BQ16" s="197"/>
      <c r="BR16" s="198"/>
    </row>
    <row r="17" spans="1:70" ht="22.5" customHeight="1">
      <c r="A17" s="182"/>
      <c r="B17" s="183"/>
      <c r="C17" s="29"/>
      <c r="D17" s="21"/>
      <c r="E17" s="52"/>
      <c r="F17" s="52" t="s">
        <v>13</v>
      </c>
      <c r="G17" s="52"/>
      <c r="H17" s="22"/>
      <c r="I17" s="29"/>
      <c r="J17" s="21"/>
      <c r="K17" s="52"/>
      <c r="L17" s="52" t="s">
        <v>13</v>
      </c>
      <c r="M17" s="52"/>
      <c r="N17" s="22"/>
      <c r="O17" s="29"/>
      <c r="P17" s="21"/>
      <c r="Q17" s="52"/>
      <c r="R17" s="52" t="s">
        <v>13</v>
      </c>
      <c r="S17" s="52"/>
      <c r="T17" s="22"/>
      <c r="U17" s="29"/>
      <c r="V17" s="21"/>
      <c r="W17" s="52"/>
      <c r="X17" s="52" t="s">
        <v>13</v>
      </c>
      <c r="Y17" s="52"/>
      <c r="Z17" s="22"/>
      <c r="AA17" s="29"/>
      <c r="AB17" s="21"/>
      <c r="AC17" s="52"/>
      <c r="AD17" s="52" t="s">
        <v>13</v>
      </c>
      <c r="AE17" s="52"/>
      <c r="AF17" s="22"/>
      <c r="AG17" s="29"/>
      <c r="AH17" s="21"/>
      <c r="AI17" s="52"/>
      <c r="AJ17" s="52" t="s">
        <v>13</v>
      </c>
      <c r="AK17" s="52"/>
      <c r="AL17" s="22"/>
      <c r="AM17" s="187"/>
      <c r="AN17" s="188"/>
      <c r="AO17" s="188"/>
      <c r="AP17" s="188"/>
      <c r="AQ17" s="188"/>
      <c r="AR17" s="189"/>
      <c r="AS17" s="29"/>
      <c r="AT17" s="21"/>
      <c r="AU17" s="52"/>
      <c r="AV17" s="52" t="s">
        <v>13</v>
      </c>
      <c r="AW17" s="52"/>
      <c r="AX17" s="22"/>
      <c r="AY17" s="191"/>
      <c r="AZ17" s="192"/>
      <c r="BA17" s="191"/>
      <c r="BB17" s="192"/>
      <c r="BC17" s="191"/>
      <c r="BD17" s="192"/>
      <c r="BE17" s="195"/>
      <c r="BF17" s="196"/>
      <c r="BG17" s="191"/>
      <c r="BH17" s="192"/>
      <c r="BI17" s="191"/>
      <c r="BJ17" s="192"/>
      <c r="BK17" s="191"/>
      <c r="BL17" s="192"/>
      <c r="BM17" s="171"/>
      <c r="BN17" s="172"/>
      <c r="BO17" s="199"/>
      <c r="BP17" s="95"/>
      <c r="BQ17" s="95"/>
      <c r="BR17" s="200"/>
    </row>
    <row r="18" spans="1:70" ht="22.5" customHeight="1">
      <c r="A18" s="180" t="s">
        <v>52</v>
      </c>
      <c r="B18" s="181"/>
      <c r="C18" s="30"/>
      <c r="D18" s="31"/>
      <c r="E18" s="32"/>
      <c r="F18" s="32" t="s">
        <v>13</v>
      </c>
      <c r="G18" s="32"/>
      <c r="H18" s="33"/>
      <c r="I18" s="30"/>
      <c r="J18" s="31"/>
      <c r="K18" s="32"/>
      <c r="L18" s="32" t="s">
        <v>13</v>
      </c>
      <c r="M18" s="32"/>
      <c r="N18" s="33"/>
      <c r="O18" s="30"/>
      <c r="P18" s="31"/>
      <c r="Q18" s="32"/>
      <c r="R18" s="32" t="s">
        <v>13</v>
      </c>
      <c r="S18" s="32"/>
      <c r="T18" s="33"/>
      <c r="U18" s="30"/>
      <c r="V18" s="31"/>
      <c r="W18" s="32"/>
      <c r="X18" s="32" t="s">
        <v>13</v>
      </c>
      <c r="Y18" s="32"/>
      <c r="Z18" s="33"/>
      <c r="AA18" s="30"/>
      <c r="AB18" s="31"/>
      <c r="AC18" s="32"/>
      <c r="AD18" s="32" t="s">
        <v>13</v>
      </c>
      <c r="AE18" s="32"/>
      <c r="AF18" s="33"/>
      <c r="AG18" s="30"/>
      <c r="AH18" s="31"/>
      <c r="AI18" s="32"/>
      <c r="AJ18" s="32" t="s">
        <v>13</v>
      </c>
      <c r="AK18" s="32"/>
      <c r="AL18" s="33"/>
      <c r="AM18" s="30"/>
      <c r="AN18" s="31"/>
      <c r="AO18" s="32"/>
      <c r="AP18" s="32" t="s">
        <v>13</v>
      </c>
      <c r="AQ18" s="32"/>
      <c r="AR18" s="33"/>
      <c r="AS18" s="184"/>
      <c r="AT18" s="211"/>
      <c r="AU18" s="211"/>
      <c r="AV18" s="211"/>
      <c r="AW18" s="211"/>
      <c r="AX18" s="212"/>
      <c r="AY18" s="190">
        <f>COUNTIF(C18:AX19,"○")</f>
        <v>0</v>
      </c>
      <c r="AZ18" s="117"/>
      <c r="BA18" s="190">
        <f>COUNTIF(C18:AX19,"△")</f>
        <v>0</v>
      </c>
      <c r="BB18" s="117"/>
      <c r="BC18" s="190">
        <f>COUNTIF(C18:AX19,"●")</f>
        <v>0</v>
      </c>
      <c r="BD18" s="117"/>
      <c r="BE18" s="193">
        <f>AY18*3+BA18*1</f>
        <v>0</v>
      </c>
      <c r="BF18" s="194"/>
      <c r="BG18" s="190">
        <f>SUM(E18,E19,K18,K19,Q18,Q19,W18,W19,AC18,AC19,AI18,AI19,AO18,AO19,)</f>
        <v>0</v>
      </c>
      <c r="BH18" s="117"/>
      <c r="BI18" s="190">
        <f>SUM(G18,G19,M18,M19,S18,S19,Y18,Y19,AE18,AE19,AK18,AK19,AQ18,AQ19)</f>
        <v>0</v>
      </c>
      <c r="BJ18" s="117"/>
      <c r="BK18" s="190">
        <f>BG18-BI18</f>
        <v>0</v>
      </c>
      <c r="BL18" s="117"/>
      <c r="BM18" s="169">
        <f>RANK(BO18,BO4:BR19,0)</f>
        <v>1</v>
      </c>
      <c r="BN18" s="170"/>
      <c r="BO18" s="201">
        <f>$BE18*100+$BK18+$BG18*0.1</f>
        <v>0</v>
      </c>
      <c r="BP18" s="202"/>
      <c r="BQ18" s="202"/>
      <c r="BR18" s="203"/>
    </row>
    <row r="19" spans="1:70" ht="22.5" customHeight="1">
      <c r="A19" s="209"/>
      <c r="B19" s="210"/>
      <c r="C19" s="29"/>
      <c r="D19" s="36"/>
      <c r="E19" s="51"/>
      <c r="F19" s="51" t="s">
        <v>13</v>
      </c>
      <c r="G19" s="51"/>
      <c r="H19" s="37"/>
      <c r="I19" s="29"/>
      <c r="J19" s="36"/>
      <c r="K19" s="51"/>
      <c r="L19" s="51" t="s">
        <v>13</v>
      </c>
      <c r="M19" s="51"/>
      <c r="N19" s="37"/>
      <c r="O19" s="29"/>
      <c r="P19" s="36"/>
      <c r="Q19" s="51"/>
      <c r="R19" s="51" t="s">
        <v>13</v>
      </c>
      <c r="S19" s="51"/>
      <c r="T19" s="37"/>
      <c r="U19" s="29"/>
      <c r="V19" s="36"/>
      <c r="W19" s="51"/>
      <c r="X19" s="51" t="s">
        <v>13</v>
      </c>
      <c r="Y19" s="51"/>
      <c r="Z19" s="37"/>
      <c r="AA19" s="29"/>
      <c r="AB19" s="36"/>
      <c r="AC19" s="51"/>
      <c r="AD19" s="51" t="s">
        <v>13</v>
      </c>
      <c r="AE19" s="51"/>
      <c r="AF19" s="37"/>
      <c r="AG19" s="29"/>
      <c r="AH19" s="36"/>
      <c r="AI19" s="51"/>
      <c r="AJ19" s="51" t="s">
        <v>13</v>
      </c>
      <c r="AK19" s="51"/>
      <c r="AL19" s="37"/>
      <c r="AM19" s="29"/>
      <c r="AN19" s="36"/>
      <c r="AO19" s="51"/>
      <c r="AP19" s="51" t="s">
        <v>13</v>
      </c>
      <c r="AQ19" s="51"/>
      <c r="AR19" s="37"/>
      <c r="AS19" s="213"/>
      <c r="AT19" s="214"/>
      <c r="AU19" s="214"/>
      <c r="AV19" s="214"/>
      <c r="AW19" s="214"/>
      <c r="AX19" s="215"/>
      <c r="AY19" s="75"/>
      <c r="AZ19" s="81"/>
      <c r="BA19" s="75"/>
      <c r="BB19" s="81"/>
      <c r="BC19" s="75"/>
      <c r="BD19" s="81"/>
      <c r="BE19" s="216"/>
      <c r="BF19" s="217"/>
      <c r="BG19" s="75"/>
      <c r="BH19" s="81"/>
      <c r="BI19" s="75"/>
      <c r="BJ19" s="81"/>
      <c r="BK19" s="75"/>
      <c r="BL19" s="81"/>
      <c r="BM19" s="207"/>
      <c r="BN19" s="208"/>
      <c r="BO19" s="204"/>
      <c r="BP19" s="205"/>
      <c r="BQ19" s="205"/>
      <c r="BR19" s="206"/>
    </row>
    <row r="20" spans="1:70" ht="11.25" customHeight="1"/>
    <row r="21" spans="1:70" ht="11.25" customHeight="1"/>
    <row r="22" spans="1:70" ht="11.25" customHeight="1"/>
    <row r="23" spans="1:70" ht="11.25" customHeight="1"/>
    <row r="24" spans="1:70" ht="11.25" customHeight="1"/>
    <row r="25" spans="1:70" ht="11.25" customHeight="1"/>
    <row r="26" spans="1:70" ht="11.25" customHeight="1"/>
    <row r="27" spans="1:70" ht="11.25" customHeight="1"/>
    <row r="28" spans="1:70" ht="11.25" customHeight="1"/>
    <row r="29" spans="1:70" ht="11.25" customHeight="1"/>
    <row r="30" spans="1:70" ht="11.25" customHeight="1"/>
    <row r="31" spans="1:70" ht="11.25" customHeight="1"/>
    <row r="32" spans="1:70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</sheetData>
  <mergeCells count="107">
    <mergeCell ref="A18:B19"/>
    <mergeCell ref="AS18:AX19"/>
    <mergeCell ref="AY18:AZ19"/>
    <mergeCell ref="BA18:BB19"/>
    <mergeCell ref="BC18:BD19"/>
    <mergeCell ref="BE18:BF19"/>
    <mergeCell ref="BM14:BN15"/>
    <mergeCell ref="BC16:BD17"/>
    <mergeCell ref="A14:B15"/>
    <mergeCell ref="AG14:AL15"/>
    <mergeCell ref="AY14:AZ15"/>
    <mergeCell ref="BA14:BB15"/>
    <mergeCell ref="BC14:BD15"/>
    <mergeCell ref="A16:B17"/>
    <mergeCell ref="AM16:AR17"/>
    <mergeCell ref="AY16:AZ17"/>
    <mergeCell ref="BA16:BB17"/>
    <mergeCell ref="BE14:BF15"/>
    <mergeCell ref="BO14:BR15"/>
    <mergeCell ref="BM16:BN17"/>
    <mergeCell ref="BO16:BR17"/>
    <mergeCell ref="BK18:BL19"/>
    <mergeCell ref="BG14:BH15"/>
    <mergeCell ref="BI14:BJ15"/>
    <mergeCell ref="BK14:BL15"/>
    <mergeCell ref="BM18:BN19"/>
    <mergeCell ref="BO18:BR19"/>
    <mergeCell ref="BG16:BH17"/>
    <mergeCell ref="BI16:BJ17"/>
    <mergeCell ref="BK16:BL17"/>
    <mergeCell ref="BG18:BH19"/>
    <mergeCell ref="BI18:BJ19"/>
    <mergeCell ref="BK12:BL13"/>
    <mergeCell ref="BM12:BN13"/>
    <mergeCell ref="BO12:BR13"/>
    <mergeCell ref="BG10:BH11"/>
    <mergeCell ref="BI10:BJ11"/>
    <mergeCell ref="BK10:BL11"/>
    <mergeCell ref="BM10:BN11"/>
    <mergeCell ref="BO10:BR11"/>
    <mergeCell ref="BE10:BF11"/>
    <mergeCell ref="A12:B13"/>
    <mergeCell ref="AA12:AF13"/>
    <mergeCell ref="AY12:AZ13"/>
    <mergeCell ref="BA12:BB13"/>
    <mergeCell ref="BE12:BF13"/>
    <mergeCell ref="BC12:BD13"/>
    <mergeCell ref="BE16:BF17"/>
    <mergeCell ref="BG12:BH13"/>
    <mergeCell ref="BI12:BJ13"/>
    <mergeCell ref="BO8:BR9"/>
    <mergeCell ref="BG6:BH7"/>
    <mergeCell ref="BI6:BJ7"/>
    <mergeCell ref="BK6:BL7"/>
    <mergeCell ref="BM6:BN7"/>
    <mergeCell ref="BO6:BR7"/>
    <mergeCell ref="BK8:BL9"/>
    <mergeCell ref="A10:B11"/>
    <mergeCell ref="U10:Z11"/>
    <mergeCell ref="AY10:AZ11"/>
    <mergeCell ref="BA10:BB11"/>
    <mergeCell ref="BC10:BD11"/>
    <mergeCell ref="A8:B9"/>
    <mergeCell ref="O8:T9"/>
    <mergeCell ref="AY8:AZ9"/>
    <mergeCell ref="BE6:BF7"/>
    <mergeCell ref="BE8:BF9"/>
    <mergeCell ref="BG8:BH9"/>
    <mergeCell ref="BI8:BJ9"/>
    <mergeCell ref="BA8:BB9"/>
    <mergeCell ref="BM8:BN9"/>
    <mergeCell ref="BC8:BD9"/>
    <mergeCell ref="BT4:BT5"/>
    <mergeCell ref="A4:B5"/>
    <mergeCell ref="C4:H5"/>
    <mergeCell ref="AY4:AZ5"/>
    <mergeCell ref="BA4:BB5"/>
    <mergeCell ref="BC4:BD5"/>
    <mergeCell ref="BE4:BF5"/>
    <mergeCell ref="A6:B7"/>
    <mergeCell ref="I6:N7"/>
    <mergeCell ref="AY6:AZ7"/>
    <mergeCell ref="BA6:BB7"/>
    <mergeCell ref="BC6:BD7"/>
    <mergeCell ref="BO4:BR5"/>
    <mergeCell ref="BG4:BH5"/>
    <mergeCell ref="BI4:BJ5"/>
    <mergeCell ref="BK4:BL5"/>
    <mergeCell ref="BO3:BR3"/>
    <mergeCell ref="BE3:BF3"/>
    <mergeCell ref="BG3:BH3"/>
    <mergeCell ref="AG3:AL3"/>
    <mergeCell ref="AM3:AR3"/>
    <mergeCell ref="AS3:AX3"/>
    <mergeCell ref="AY3:AZ3"/>
    <mergeCell ref="BA3:BB3"/>
    <mergeCell ref="BC3:BD3"/>
    <mergeCell ref="U3:Z3"/>
    <mergeCell ref="AA3:AF3"/>
    <mergeCell ref="A3:B3"/>
    <mergeCell ref="C3:H3"/>
    <mergeCell ref="I3:N3"/>
    <mergeCell ref="O3:T3"/>
    <mergeCell ref="BI3:BJ3"/>
    <mergeCell ref="BK3:BL3"/>
    <mergeCell ref="BM4:BN5"/>
    <mergeCell ref="BM3:BN3"/>
  </mergeCells>
  <phoneticPr fontId="23"/>
  <pageMargins left="0" right="0.19685039370078741" top="0.55118110236220474" bottom="0.39370078740157483" header="0.31496062992125984" footer="0.19685039370078741"/>
  <pageSetup paperSize="9" scale="1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24"/>
  <sheetViews>
    <sheetView view="pageBreakPreview" zoomScaleNormal="90" zoomScaleSheetLayoutView="100" workbookViewId="0">
      <selection activeCell="H10" sqref="H10:I11"/>
    </sheetView>
  </sheetViews>
  <sheetFormatPr defaultRowHeight="13.5"/>
  <cols>
    <col min="1" max="3" width="4.125" customWidth="1"/>
    <col min="4" max="5" width="9.625" customWidth="1"/>
    <col min="6" max="23" width="4.125" customWidth="1"/>
    <col min="24" max="86" width="1.75" customWidth="1"/>
    <col min="87" max="102" width="2.25" customWidth="1"/>
  </cols>
  <sheetData>
    <row r="1" spans="1:84" ht="18" customHeight="1">
      <c r="A1" s="8" t="s">
        <v>72</v>
      </c>
    </row>
    <row r="2" spans="1:84" ht="18" customHeight="1">
      <c r="A2" s="8"/>
    </row>
    <row r="3" spans="1:84" ht="18" customHeight="1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5.75" customHeight="1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5.75" customHeight="1">
      <c r="A5" s="177" t="s">
        <v>73</v>
      </c>
      <c r="B5" s="177"/>
      <c r="C5" s="24"/>
      <c r="D5" s="174" t="s">
        <v>74</v>
      </c>
      <c r="E5" s="175"/>
      <c r="F5" s="174" t="s">
        <v>75</v>
      </c>
      <c r="G5" s="176"/>
      <c r="H5" s="168" t="s">
        <v>53</v>
      </c>
      <c r="I5" s="168"/>
      <c r="J5" s="168" t="s">
        <v>54</v>
      </c>
      <c r="K5" s="168"/>
      <c r="L5" s="168" t="s">
        <v>55</v>
      </c>
      <c r="M5" s="168"/>
      <c r="N5" s="177" t="s">
        <v>56</v>
      </c>
      <c r="O5" s="177"/>
      <c r="P5" s="168" t="s">
        <v>57</v>
      </c>
      <c r="Q5" s="168"/>
      <c r="R5" s="168" t="s">
        <v>58</v>
      </c>
      <c r="S5" s="168"/>
      <c r="T5" s="168" t="s">
        <v>59</v>
      </c>
      <c r="U5" s="168"/>
      <c r="V5" s="174" t="s">
        <v>61</v>
      </c>
      <c r="W5" s="176"/>
    </row>
    <row r="6" spans="1:84" ht="23.25" customHeight="1">
      <c r="A6" s="193">
        <v>1</v>
      </c>
      <c r="B6" s="194"/>
      <c r="C6" s="224"/>
      <c r="D6" s="220" t="s">
        <v>43</v>
      </c>
      <c r="E6" s="221"/>
      <c r="F6" s="180">
        <v>14</v>
      </c>
      <c r="G6" s="181"/>
      <c r="H6" s="190">
        <v>12</v>
      </c>
      <c r="I6" s="117"/>
      <c r="J6" s="190">
        <v>1</v>
      </c>
      <c r="K6" s="117"/>
      <c r="L6" s="190">
        <v>1</v>
      </c>
      <c r="M6" s="117"/>
      <c r="N6" s="193">
        <v>37</v>
      </c>
      <c r="O6" s="194"/>
      <c r="P6" s="190">
        <v>43</v>
      </c>
      <c r="Q6" s="117"/>
      <c r="R6" s="190">
        <v>14</v>
      </c>
      <c r="S6" s="117"/>
      <c r="T6" s="190">
        <f>(P6-R6)</f>
        <v>29</v>
      </c>
      <c r="U6" s="117"/>
      <c r="V6" s="228"/>
      <c r="W6" s="229"/>
    </row>
    <row r="7" spans="1:84" ht="23.25" customHeight="1">
      <c r="A7" s="216"/>
      <c r="B7" s="217"/>
      <c r="C7" s="225"/>
      <c r="D7" s="222"/>
      <c r="E7" s="223"/>
      <c r="F7" s="209"/>
      <c r="G7" s="210"/>
      <c r="H7" s="75"/>
      <c r="I7" s="81"/>
      <c r="J7" s="75"/>
      <c r="K7" s="81"/>
      <c r="L7" s="75"/>
      <c r="M7" s="81"/>
      <c r="N7" s="216"/>
      <c r="O7" s="217"/>
      <c r="P7" s="75"/>
      <c r="Q7" s="81"/>
      <c r="R7" s="75"/>
      <c r="S7" s="81"/>
      <c r="T7" s="75"/>
      <c r="U7" s="81"/>
      <c r="V7" s="230"/>
      <c r="W7" s="231"/>
    </row>
    <row r="8" spans="1:84" ht="23.25" customHeight="1">
      <c r="A8" s="193">
        <v>2</v>
      </c>
      <c r="B8" s="194"/>
      <c r="C8" s="224"/>
      <c r="D8" s="220" t="s">
        <v>76</v>
      </c>
      <c r="E8" s="221"/>
      <c r="F8" s="180">
        <v>14</v>
      </c>
      <c r="G8" s="181"/>
      <c r="H8" s="190">
        <v>8</v>
      </c>
      <c r="I8" s="117"/>
      <c r="J8" s="190">
        <v>3</v>
      </c>
      <c r="K8" s="117"/>
      <c r="L8" s="190">
        <v>3</v>
      </c>
      <c r="M8" s="117"/>
      <c r="N8" s="193">
        <v>27</v>
      </c>
      <c r="O8" s="194"/>
      <c r="P8" s="190">
        <v>47</v>
      </c>
      <c r="Q8" s="117"/>
      <c r="R8" s="190">
        <v>24</v>
      </c>
      <c r="S8" s="117"/>
      <c r="T8" s="190">
        <v>23</v>
      </c>
      <c r="U8" s="117"/>
      <c r="V8" s="178"/>
      <c r="W8" s="198"/>
    </row>
    <row r="9" spans="1:84" ht="23.25" customHeight="1">
      <c r="A9" s="216"/>
      <c r="B9" s="217"/>
      <c r="C9" s="225"/>
      <c r="D9" s="222"/>
      <c r="E9" s="223"/>
      <c r="F9" s="209"/>
      <c r="G9" s="210"/>
      <c r="H9" s="75"/>
      <c r="I9" s="81"/>
      <c r="J9" s="75"/>
      <c r="K9" s="81"/>
      <c r="L9" s="75"/>
      <c r="M9" s="81"/>
      <c r="N9" s="216"/>
      <c r="O9" s="217"/>
      <c r="P9" s="75"/>
      <c r="Q9" s="81"/>
      <c r="R9" s="75"/>
      <c r="S9" s="81"/>
      <c r="T9" s="75"/>
      <c r="U9" s="81"/>
      <c r="V9" s="179"/>
      <c r="W9" s="232"/>
    </row>
    <row r="10" spans="1:84" ht="23.25" customHeight="1">
      <c r="A10" s="193">
        <v>3</v>
      </c>
      <c r="B10" s="194"/>
      <c r="C10" s="224"/>
      <c r="D10" s="220" t="s">
        <v>42</v>
      </c>
      <c r="E10" s="221"/>
      <c r="F10" s="180">
        <v>14</v>
      </c>
      <c r="G10" s="181"/>
      <c r="H10" s="190">
        <v>7</v>
      </c>
      <c r="I10" s="117"/>
      <c r="J10" s="190">
        <v>3</v>
      </c>
      <c r="K10" s="117"/>
      <c r="L10" s="190">
        <v>4</v>
      </c>
      <c r="M10" s="117"/>
      <c r="N10" s="193">
        <v>24</v>
      </c>
      <c r="O10" s="194"/>
      <c r="P10" s="190">
        <v>31</v>
      </c>
      <c r="Q10" s="117"/>
      <c r="R10" s="190">
        <v>16</v>
      </c>
      <c r="S10" s="117"/>
      <c r="T10" s="190">
        <f>(P10-R10)</f>
        <v>15</v>
      </c>
      <c r="U10" s="117"/>
      <c r="V10" s="178"/>
      <c r="W10" s="198"/>
    </row>
    <row r="11" spans="1:84" ht="23.25" customHeight="1">
      <c r="A11" s="216"/>
      <c r="B11" s="217"/>
      <c r="C11" s="225"/>
      <c r="D11" s="226"/>
      <c r="E11" s="227"/>
      <c r="F11" s="209"/>
      <c r="G11" s="210"/>
      <c r="H11" s="75"/>
      <c r="I11" s="81"/>
      <c r="J11" s="75"/>
      <c r="K11" s="81"/>
      <c r="L11" s="75"/>
      <c r="M11" s="81"/>
      <c r="N11" s="216"/>
      <c r="O11" s="217"/>
      <c r="P11" s="75"/>
      <c r="Q11" s="81"/>
      <c r="R11" s="75"/>
      <c r="S11" s="81"/>
      <c r="T11" s="75"/>
      <c r="U11" s="81"/>
      <c r="V11" s="179"/>
      <c r="W11" s="232"/>
    </row>
    <row r="12" spans="1:84" ht="23.25" customHeight="1">
      <c r="A12" s="193">
        <v>4</v>
      </c>
      <c r="B12" s="194"/>
      <c r="C12" s="224"/>
      <c r="D12" s="220" t="s">
        <v>41</v>
      </c>
      <c r="E12" s="221"/>
      <c r="F12" s="180">
        <v>14</v>
      </c>
      <c r="G12" s="181"/>
      <c r="H12" s="190">
        <v>7</v>
      </c>
      <c r="I12" s="117"/>
      <c r="J12" s="190">
        <v>2</v>
      </c>
      <c r="K12" s="117"/>
      <c r="L12" s="190">
        <v>5</v>
      </c>
      <c r="M12" s="117"/>
      <c r="N12" s="193">
        <v>23</v>
      </c>
      <c r="O12" s="194"/>
      <c r="P12" s="190">
        <v>29</v>
      </c>
      <c r="Q12" s="117"/>
      <c r="R12" s="190">
        <v>24</v>
      </c>
      <c r="S12" s="117"/>
      <c r="T12" s="190">
        <f>(P12-R12)</f>
        <v>5</v>
      </c>
      <c r="U12" s="117"/>
      <c r="V12" s="178"/>
      <c r="W12" s="198"/>
    </row>
    <row r="13" spans="1:84" ht="23.25" customHeight="1">
      <c r="A13" s="216"/>
      <c r="B13" s="217"/>
      <c r="C13" s="225"/>
      <c r="D13" s="222"/>
      <c r="E13" s="223"/>
      <c r="F13" s="209"/>
      <c r="G13" s="210"/>
      <c r="H13" s="75"/>
      <c r="I13" s="81"/>
      <c r="J13" s="75"/>
      <c r="K13" s="81"/>
      <c r="L13" s="75"/>
      <c r="M13" s="81"/>
      <c r="N13" s="216"/>
      <c r="O13" s="217"/>
      <c r="P13" s="75"/>
      <c r="Q13" s="81"/>
      <c r="R13" s="75"/>
      <c r="S13" s="81"/>
      <c r="T13" s="75"/>
      <c r="U13" s="81"/>
      <c r="V13" s="179"/>
      <c r="W13" s="232"/>
    </row>
    <row r="14" spans="1:84" ht="23.25" customHeight="1">
      <c r="A14" s="193">
        <v>5</v>
      </c>
      <c r="B14" s="194"/>
      <c r="C14" s="224"/>
      <c r="D14" s="220" t="s">
        <v>77</v>
      </c>
      <c r="E14" s="221"/>
      <c r="F14" s="180">
        <v>14</v>
      </c>
      <c r="G14" s="181"/>
      <c r="H14" s="190">
        <v>5</v>
      </c>
      <c r="I14" s="117"/>
      <c r="J14" s="190">
        <v>3</v>
      </c>
      <c r="K14" s="117"/>
      <c r="L14" s="190">
        <v>6</v>
      </c>
      <c r="M14" s="117"/>
      <c r="N14" s="193">
        <v>18</v>
      </c>
      <c r="O14" s="194"/>
      <c r="P14" s="190">
        <v>29</v>
      </c>
      <c r="Q14" s="117"/>
      <c r="R14" s="190">
        <v>35</v>
      </c>
      <c r="S14" s="117"/>
      <c r="T14" s="190">
        <f>(P14-R14)</f>
        <v>-6</v>
      </c>
      <c r="U14" s="117"/>
    </row>
    <row r="15" spans="1:84" ht="23.25" customHeight="1">
      <c r="A15" s="216"/>
      <c r="B15" s="217"/>
      <c r="C15" s="225"/>
      <c r="D15" s="226"/>
      <c r="E15" s="227"/>
      <c r="F15" s="209"/>
      <c r="G15" s="210"/>
      <c r="H15" s="75"/>
      <c r="I15" s="81"/>
      <c r="J15" s="75"/>
      <c r="K15" s="81"/>
      <c r="L15" s="75"/>
      <c r="M15" s="81"/>
      <c r="N15" s="216"/>
      <c r="O15" s="217"/>
      <c r="P15" s="75"/>
      <c r="Q15" s="81"/>
      <c r="R15" s="75"/>
      <c r="S15" s="81"/>
      <c r="T15" s="75"/>
      <c r="U15" s="81"/>
    </row>
    <row r="16" spans="1:84" ht="23.25" customHeight="1">
      <c r="A16" s="237">
        <v>6</v>
      </c>
      <c r="B16" s="238"/>
      <c r="C16" s="224"/>
      <c r="D16" s="220" t="s">
        <v>45</v>
      </c>
      <c r="E16" s="221"/>
      <c r="F16" s="180">
        <v>14</v>
      </c>
      <c r="G16" s="181"/>
      <c r="H16" s="233">
        <v>5</v>
      </c>
      <c r="I16" s="234"/>
      <c r="J16" s="233">
        <v>2</v>
      </c>
      <c r="K16" s="234"/>
      <c r="L16" s="233">
        <v>7</v>
      </c>
      <c r="M16" s="234"/>
      <c r="N16" s="237">
        <v>17</v>
      </c>
      <c r="O16" s="238"/>
      <c r="P16" s="233">
        <v>15</v>
      </c>
      <c r="Q16" s="234"/>
      <c r="R16" s="233">
        <v>21</v>
      </c>
      <c r="S16" s="234"/>
      <c r="T16" s="190">
        <f>(P16-R16)</f>
        <v>-6</v>
      </c>
      <c r="U16" s="117"/>
      <c r="V16" s="178"/>
      <c r="W16" s="198"/>
    </row>
    <row r="17" spans="1:23" ht="23.25" customHeight="1">
      <c r="A17" s="239"/>
      <c r="B17" s="240"/>
      <c r="C17" s="225"/>
      <c r="D17" s="226"/>
      <c r="E17" s="227"/>
      <c r="F17" s="209"/>
      <c r="G17" s="210"/>
      <c r="H17" s="235"/>
      <c r="I17" s="236"/>
      <c r="J17" s="235"/>
      <c r="K17" s="236"/>
      <c r="L17" s="235"/>
      <c r="M17" s="236"/>
      <c r="N17" s="239"/>
      <c r="O17" s="240"/>
      <c r="P17" s="235"/>
      <c r="Q17" s="236"/>
      <c r="R17" s="235"/>
      <c r="S17" s="236"/>
      <c r="T17" s="75"/>
      <c r="U17" s="81"/>
      <c r="V17" s="179"/>
      <c r="W17" s="232"/>
    </row>
    <row r="18" spans="1:23" ht="23.25" customHeight="1">
      <c r="A18" s="237">
        <v>7</v>
      </c>
      <c r="B18" s="238"/>
      <c r="C18" s="25"/>
      <c r="D18" s="247" t="s">
        <v>18</v>
      </c>
      <c r="E18" s="248"/>
      <c r="F18" s="180">
        <v>14</v>
      </c>
      <c r="G18" s="181"/>
      <c r="H18" s="233">
        <v>2</v>
      </c>
      <c r="I18" s="234"/>
      <c r="J18" s="233">
        <v>3</v>
      </c>
      <c r="K18" s="234"/>
      <c r="L18" s="233">
        <v>9</v>
      </c>
      <c r="M18" s="234"/>
      <c r="N18" s="237">
        <v>9</v>
      </c>
      <c r="O18" s="238"/>
      <c r="P18" s="233">
        <v>15</v>
      </c>
      <c r="Q18" s="234"/>
      <c r="R18" s="233">
        <v>39</v>
      </c>
      <c r="S18" s="234"/>
      <c r="T18" s="190">
        <f>(P18-R18)</f>
        <v>-24</v>
      </c>
      <c r="U18" s="117"/>
      <c r="V18" s="178"/>
      <c r="W18" s="198"/>
    </row>
    <row r="19" spans="1:23" ht="23.25" customHeight="1">
      <c r="A19" s="245"/>
      <c r="B19" s="246"/>
      <c r="C19" s="35"/>
      <c r="D19" s="249"/>
      <c r="E19" s="250"/>
      <c r="F19" s="182"/>
      <c r="G19" s="183"/>
      <c r="H19" s="241"/>
      <c r="I19" s="242"/>
      <c r="J19" s="241"/>
      <c r="K19" s="242"/>
      <c r="L19" s="241"/>
      <c r="M19" s="242"/>
      <c r="N19" s="245"/>
      <c r="O19" s="246"/>
      <c r="P19" s="241"/>
      <c r="Q19" s="242"/>
      <c r="R19" s="241"/>
      <c r="S19" s="242"/>
      <c r="T19" s="191"/>
      <c r="U19" s="192"/>
      <c r="V19" s="179"/>
      <c r="W19" s="232"/>
    </row>
    <row r="20" spans="1:23" ht="23.25" customHeight="1">
      <c r="A20" s="193">
        <v>8</v>
      </c>
      <c r="B20" s="194"/>
      <c r="C20" s="224"/>
      <c r="D20" s="220" t="s">
        <v>44</v>
      </c>
      <c r="E20" s="221"/>
      <c r="F20" s="180">
        <v>14</v>
      </c>
      <c r="G20" s="181"/>
      <c r="H20" s="190">
        <v>1</v>
      </c>
      <c r="I20" s="117"/>
      <c r="J20" s="190">
        <v>1</v>
      </c>
      <c r="K20" s="117"/>
      <c r="L20" s="190">
        <v>12</v>
      </c>
      <c r="M20" s="117"/>
      <c r="N20" s="193">
        <v>4</v>
      </c>
      <c r="O20" s="194"/>
      <c r="P20" s="190">
        <v>7</v>
      </c>
      <c r="Q20" s="117"/>
      <c r="R20" s="190">
        <v>43</v>
      </c>
      <c r="S20" s="117"/>
      <c r="T20" s="190">
        <f>(P20-R20)</f>
        <v>-36</v>
      </c>
      <c r="U20" s="117"/>
      <c r="V20" s="178"/>
      <c r="W20" s="198"/>
    </row>
    <row r="21" spans="1:23" ht="23.25" customHeight="1">
      <c r="A21" s="195"/>
      <c r="B21" s="196"/>
      <c r="C21" s="251"/>
      <c r="D21" s="222"/>
      <c r="E21" s="223"/>
      <c r="F21" s="182"/>
      <c r="G21" s="183"/>
      <c r="H21" s="191"/>
      <c r="I21" s="192"/>
      <c r="J21" s="191"/>
      <c r="K21" s="192"/>
      <c r="L21" s="191"/>
      <c r="M21" s="192"/>
      <c r="N21" s="195"/>
      <c r="O21" s="196"/>
      <c r="P21" s="191"/>
      <c r="Q21" s="192"/>
      <c r="R21" s="191"/>
      <c r="S21" s="192"/>
      <c r="T21" s="191"/>
      <c r="U21" s="192"/>
      <c r="V21" s="199"/>
      <c r="W21" s="232"/>
    </row>
    <row r="22" spans="1:23" ht="23.25" customHeight="1">
      <c r="A22" s="243"/>
      <c r="B22" s="243"/>
      <c r="C22" s="218"/>
      <c r="D22" s="252"/>
      <c r="E22" s="252"/>
      <c r="F22" s="254"/>
      <c r="G22" s="254"/>
      <c r="H22" s="101"/>
      <c r="I22" s="101"/>
      <c r="J22" s="101"/>
      <c r="K22" s="101"/>
      <c r="L22" s="101"/>
      <c r="M22" s="101"/>
      <c r="N22" s="243"/>
      <c r="O22" s="243"/>
      <c r="P22" s="101"/>
      <c r="Q22" s="101"/>
      <c r="R22" s="101"/>
      <c r="S22" s="101"/>
      <c r="T22" s="101"/>
      <c r="U22" s="101"/>
      <c r="V22" s="57"/>
      <c r="W22" s="53"/>
    </row>
    <row r="23" spans="1:23" ht="13.5" customHeight="1">
      <c r="A23" s="244"/>
      <c r="B23" s="244"/>
      <c r="C23" s="219"/>
      <c r="D23" s="253"/>
      <c r="E23" s="253"/>
      <c r="F23" s="255"/>
      <c r="G23" s="255"/>
      <c r="H23" s="89"/>
      <c r="I23" s="89"/>
      <c r="J23" s="89"/>
      <c r="K23" s="89"/>
      <c r="L23" s="89"/>
      <c r="M23" s="89"/>
      <c r="N23" s="244"/>
      <c r="O23" s="244"/>
      <c r="P23" s="89"/>
      <c r="Q23" s="89"/>
      <c r="R23" s="89"/>
      <c r="S23" s="89"/>
      <c r="T23" s="89"/>
      <c r="U23" s="89"/>
      <c r="V23" s="19"/>
    </row>
    <row r="24" spans="1:23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</sheetData>
  <mergeCells count="116">
    <mergeCell ref="L22:M23"/>
    <mergeCell ref="N22:O23"/>
    <mergeCell ref="P22:Q23"/>
    <mergeCell ref="R22:S23"/>
    <mergeCell ref="T22:U23"/>
    <mergeCell ref="A18:B19"/>
    <mergeCell ref="D18:E19"/>
    <mergeCell ref="F18:G19"/>
    <mergeCell ref="A16:B17"/>
    <mergeCell ref="C16:C17"/>
    <mergeCell ref="D16:E17"/>
    <mergeCell ref="F16:G17"/>
    <mergeCell ref="N20:O21"/>
    <mergeCell ref="P20:Q21"/>
    <mergeCell ref="L20:M21"/>
    <mergeCell ref="J20:K21"/>
    <mergeCell ref="L18:M19"/>
    <mergeCell ref="C20:C21"/>
    <mergeCell ref="N18:O19"/>
    <mergeCell ref="A22:B23"/>
    <mergeCell ref="D22:E23"/>
    <mergeCell ref="F22:G23"/>
    <mergeCell ref="H22:I23"/>
    <mergeCell ref="J22:K23"/>
    <mergeCell ref="V16:W17"/>
    <mergeCell ref="P18:Q19"/>
    <mergeCell ref="R18:S19"/>
    <mergeCell ref="T18:U19"/>
    <mergeCell ref="V18:W19"/>
    <mergeCell ref="T16:U17"/>
    <mergeCell ref="V20:W21"/>
    <mergeCell ref="H18:I19"/>
    <mergeCell ref="J18:K19"/>
    <mergeCell ref="R20:S21"/>
    <mergeCell ref="T20:U21"/>
    <mergeCell ref="R14:S15"/>
    <mergeCell ref="T14:U15"/>
    <mergeCell ref="H16:I17"/>
    <mergeCell ref="J16:K17"/>
    <mergeCell ref="L16:M17"/>
    <mergeCell ref="N16:O17"/>
    <mergeCell ref="P16:Q17"/>
    <mergeCell ref="R16:S17"/>
    <mergeCell ref="P14:Q15"/>
    <mergeCell ref="H14:I15"/>
    <mergeCell ref="J14:K15"/>
    <mergeCell ref="L14:M15"/>
    <mergeCell ref="N14:O15"/>
    <mergeCell ref="V12:W13"/>
    <mergeCell ref="H12:I13"/>
    <mergeCell ref="R12:S13"/>
    <mergeCell ref="T12:U13"/>
    <mergeCell ref="N10:O11"/>
    <mergeCell ref="P10:Q11"/>
    <mergeCell ref="R10:S11"/>
    <mergeCell ref="J12:K13"/>
    <mergeCell ref="L12:M13"/>
    <mergeCell ref="N12:O13"/>
    <mergeCell ref="V10:W11"/>
    <mergeCell ref="T10:U11"/>
    <mergeCell ref="N6:O7"/>
    <mergeCell ref="P6:Q7"/>
    <mergeCell ref="R8:S9"/>
    <mergeCell ref="L6:M7"/>
    <mergeCell ref="N8:O9"/>
    <mergeCell ref="P8:Q9"/>
    <mergeCell ref="A6:B7"/>
    <mergeCell ref="C6:C7"/>
    <mergeCell ref="P12:Q13"/>
    <mergeCell ref="J10:K11"/>
    <mergeCell ref="L10:M11"/>
    <mergeCell ref="A5:B5"/>
    <mergeCell ref="F5:G5"/>
    <mergeCell ref="H5:I5"/>
    <mergeCell ref="D5:E5"/>
    <mergeCell ref="V5:W5"/>
    <mergeCell ref="L8:M9"/>
    <mergeCell ref="R6:S7"/>
    <mergeCell ref="T6:U7"/>
    <mergeCell ref="N5:O5"/>
    <mergeCell ref="P5:Q5"/>
    <mergeCell ref="R5:S5"/>
    <mergeCell ref="T5:U5"/>
    <mergeCell ref="J5:K5"/>
    <mergeCell ref="L5:M5"/>
    <mergeCell ref="V6:W7"/>
    <mergeCell ref="A8:B9"/>
    <mergeCell ref="C8:C9"/>
    <mergeCell ref="D8:E9"/>
    <mergeCell ref="F8:G9"/>
    <mergeCell ref="H8:I9"/>
    <mergeCell ref="J8:K9"/>
    <mergeCell ref="V8:W9"/>
    <mergeCell ref="J6:K7"/>
    <mergeCell ref="T8:U9"/>
    <mergeCell ref="C22:C23"/>
    <mergeCell ref="D6:E7"/>
    <mergeCell ref="F6:G7"/>
    <mergeCell ref="H6:I7"/>
    <mergeCell ref="F10:G11"/>
    <mergeCell ref="H10:I11"/>
    <mergeCell ref="A14:B15"/>
    <mergeCell ref="C14:C15"/>
    <mergeCell ref="D14:E15"/>
    <mergeCell ref="F14:G15"/>
    <mergeCell ref="A12:B13"/>
    <mergeCell ref="C12:C13"/>
    <mergeCell ref="D12:E13"/>
    <mergeCell ref="F12:G13"/>
    <mergeCell ref="D10:E11"/>
    <mergeCell ref="A20:B21"/>
    <mergeCell ref="D20:E21"/>
    <mergeCell ref="F20:G21"/>
    <mergeCell ref="H20:I21"/>
    <mergeCell ref="A10:B11"/>
    <mergeCell ref="C10:C11"/>
  </mergeCells>
  <phoneticPr fontId="23"/>
  <pageMargins left="0.57999999999999996" right="0.19685039370078741" top="0.88" bottom="0.39370078740157483" header="0.31496062992125984" footer="0.19685039370078741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82"/>
  <sheetViews>
    <sheetView view="pageBreakPreview" zoomScaleNormal="100" zoomScaleSheetLayoutView="100" workbookViewId="0">
      <pane ySplit="4" topLeftCell="A12" activePane="bottomLeft" state="frozen"/>
      <selection pane="bottomLeft" activeCell="H15" sqref="H15"/>
    </sheetView>
  </sheetViews>
  <sheetFormatPr defaultColWidth="6.625" defaultRowHeight="15" customHeight="1"/>
  <cols>
    <col min="1" max="17" width="4.625" style="11" customWidth="1"/>
    <col min="18" max="18" width="4.625" style="38" customWidth="1"/>
    <col min="19" max="21" width="4.625" style="11" customWidth="1"/>
    <col min="22" max="31" width="4.5" style="11" customWidth="1"/>
    <col min="32" max="16384" width="6.625" style="11"/>
  </cols>
  <sheetData>
    <row r="1" spans="1:29" ht="15" customHeight="1">
      <c r="A1" s="260" t="s">
        <v>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29" ht="7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9" ht="13.5" customHeight="1">
      <c r="A3" s="11" t="s">
        <v>79</v>
      </c>
    </row>
    <row r="4" spans="1:29" ht="13.5" customHeight="1">
      <c r="A4" s="261" t="s">
        <v>80</v>
      </c>
      <c r="B4" s="261"/>
      <c r="C4" s="261"/>
      <c r="D4" s="13" t="s">
        <v>81</v>
      </c>
      <c r="E4" s="262" t="s">
        <v>82</v>
      </c>
      <c r="F4" s="262"/>
      <c r="G4" s="263"/>
      <c r="H4" s="14" t="s">
        <v>83</v>
      </c>
      <c r="I4" s="14" t="s">
        <v>83</v>
      </c>
      <c r="J4" s="14" t="s">
        <v>83</v>
      </c>
      <c r="K4" s="14" t="s">
        <v>83</v>
      </c>
      <c r="L4" s="14" t="s">
        <v>83</v>
      </c>
      <c r="M4" s="14" t="s">
        <v>83</v>
      </c>
      <c r="N4" s="14" t="s">
        <v>83</v>
      </c>
      <c r="O4" s="14" t="s">
        <v>83</v>
      </c>
      <c r="P4" s="14" t="s">
        <v>83</v>
      </c>
      <c r="Q4" s="14" t="s">
        <v>83</v>
      </c>
      <c r="R4" s="14" t="s">
        <v>83</v>
      </c>
      <c r="S4" s="14" t="s">
        <v>83</v>
      </c>
      <c r="T4" s="14" t="s">
        <v>83</v>
      </c>
      <c r="U4" s="14" t="s">
        <v>83</v>
      </c>
      <c r="V4" s="14" t="s">
        <v>83</v>
      </c>
      <c r="W4" s="14" t="s">
        <v>83</v>
      </c>
      <c r="X4" s="14" t="s">
        <v>83</v>
      </c>
      <c r="Y4" s="14" t="s">
        <v>83</v>
      </c>
      <c r="Z4" s="14" t="s">
        <v>83</v>
      </c>
      <c r="AA4" s="14" t="s">
        <v>83</v>
      </c>
      <c r="AB4" s="14" t="s">
        <v>83</v>
      </c>
      <c r="AC4" s="14" t="s">
        <v>83</v>
      </c>
    </row>
    <row r="5" spans="1:29" ht="9" customHeight="1">
      <c r="A5" s="259"/>
      <c r="B5" s="259"/>
      <c r="C5" s="259"/>
      <c r="D5" s="58"/>
      <c r="E5" s="257"/>
      <c r="F5" s="257"/>
      <c r="G5" s="2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1"/>
    </row>
    <row r="6" spans="1:29" ht="9" customHeight="1">
      <c r="A6" s="259"/>
      <c r="B6" s="259"/>
      <c r="C6" s="259"/>
      <c r="D6" s="58"/>
      <c r="E6" s="257"/>
      <c r="F6" s="257"/>
      <c r="G6" s="258"/>
      <c r="H6" s="45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61"/>
    </row>
    <row r="7" spans="1:29" ht="9" customHeight="1">
      <c r="A7" s="259"/>
      <c r="B7" s="259"/>
      <c r="C7" s="259"/>
      <c r="D7" s="58"/>
      <c r="E7" s="257"/>
      <c r="F7" s="257"/>
      <c r="G7" s="258"/>
      <c r="H7" s="45"/>
      <c r="I7" s="59"/>
      <c r="J7" s="45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1"/>
    </row>
    <row r="8" spans="1:29" ht="9" customHeight="1">
      <c r="A8" s="259"/>
      <c r="B8" s="259"/>
      <c r="C8" s="259"/>
      <c r="D8" s="58"/>
      <c r="E8" s="257"/>
      <c r="F8" s="257"/>
      <c r="G8" s="258"/>
      <c r="H8" s="45"/>
      <c r="I8" s="59"/>
      <c r="J8" s="45"/>
      <c r="K8" s="45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1"/>
    </row>
    <row r="9" spans="1:29" ht="9" customHeight="1">
      <c r="A9" s="259"/>
      <c r="B9" s="259"/>
      <c r="C9" s="259"/>
      <c r="D9" s="58"/>
      <c r="E9" s="257"/>
      <c r="F9" s="257"/>
      <c r="G9" s="258"/>
      <c r="H9" s="45"/>
      <c r="I9" s="59"/>
      <c r="J9" s="45"/>
      <c r="K9" s="46"/>
      <c r="L9" s="59"/>
      <c r="M9" s="59"/>
      <c r="N9" s="59"/>
      <c r="O9" s="47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1"/>
    </row>
    <row r="10" spans="1:29" ht="9" customHeight="1">
      <c r="A10" s="259"/>
      <c r="B10" s="259"/>
      <c r="C10" s="259"/>
      <c r="D10" s="58"/>
      <c r="E10" s="257"/>
      <c r="F10" s="257"/>
      <c r="G10" s="258"/>
      <c r="H10" s="45"/>
      <c r="I10" s="59"/>
      <c r="J10" s="45"/>
      <c r="K10" s="28"/>
      <c r="L10" s="43"/>
      <c r="M10" s="28"/>
      <c r="N10" s="43"/>
      <c r="O10" s="28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1"/>
    </row>
    <row r="11" spans="1:29" ht="9" customHeight="1">
      <c r="A11" s="259"/>
      <c r="B11" s="259"/>
      <c r="C11" s="259"/>
      <c r="D11" s="58"/>
      <c r="E11" s="257"/>
      <c r="F11" s="257"/>
      <c r="G11" s="258"/>
      <c r="H11" s="45"/>
      <c r="I11" s="59"/>
      <c r="J11" s="45"/>
      <c r="K11" s="46"/>
      <c r="L11" s="59"/>
      <c r="M11" s="48"/>
      <c r="N11" s="59"/>
      <c r="O11" s="47"/>
      <c r="P11" s="28"/>
      <c r="Q11" s="59"/>
      <c r="R11" s="59"/>
      <c r="S11" s="59"/>
      <c r="T11" s="59"/>
      <c r="U11" s="59"/>
      <c r="V11" s="59"/>
      <c r="W11" s="28"/>
      <c r="X11" s="59"/>
      <c r="Y11" s="59"/>
      <c r="Z11" s="59"/>
      <c r="AA11" s="59"/>
      <c r="AB11" s="59"/>
      <c r="AC11" s="61"/>
    </row>
    <row r="12" spans="1:29" ht="9" customHeight="1">
      <c r="A12" s="259"/>
      <c r="B12" s="259"/>
      <c r="C12" s="259"/>
      <c r="D12" s="58"/>
      <c r="E12" s="257"/>
      <c r="F12" s="257"/>
      <c r="G12" s="2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61"/>
    </row>
    <row r="13" spans="1:29" ht="9" customHeight="1">
      <c r="A13" s="259"/>
      <c r="B13" s="259"/>
      <c r="C13" s="259"/>
      <c r="D13" s="58"/>
      <c r="E13" s="257"/>
      <c r="F13" s="257"/>
      <c r="G13" s="2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1"/>
    </row>
    <row r="14" spans="1:29" ht="9" customHeight="1">
      <c r="A14" s="259"/>
      <c r="B14" s="259"/>
      <c r="C14" s="259"/>
      <c r="D14" s="58"/>
      <c r="E14" s="257"/>
      <c r="F14" s="257"/>
      <c r="G14" s="2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1"/>
    </row>
    <row r="15" spans="1:29" ht="9" customHeight="1">
      <c r="A15" s="259"/>
      <c r="B15" s="259"/>
      <c r="C15" s="259"/>
      <c r="D15" s="58"/>
      <c r="E15" s="257"/>
      <c r="F15" s="257"/>
      <c r="G15" s="258"/>
      <c r="H15" s="59"/>
      <c r="I15" s="28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1"/>
    </row>
    <row r="16" spans="1:29" ht="9" customHeight="1">
      <c r="A16" s="259"/>
      <c r="B16" s="259"/>
      <c r="C16" s="259"/>
      <c r="D16" s="58"/>
      <c r="E16" s="257"/>
      <c r="F16" s="257"/>
      <c r="G16" s="2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61"/>
    </row>
    <row r="17" spans="1:29" ht="9" customHeight="1">
      <c r="A17" s="259"/>
      <c r="B17" s="259"/>
      <c r="C17" s="259"/>
      <c r="D17" s="58"/>
      <c r="E17" s="257"/>
      <c r="F17" s="257"/>
      <c r="G17" s="2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1"/>
    </row>
    <row r="18" spans="1:29" ht="9" customHeight="1">
      <c r="A18" s="259"/>
      <c r="B18" s="259"/>
      <c r="C18" s="259"/>
      <c r="D18" s="58"/>
      <c r="E18" s="257"/>
      <c r="F18" s="257"/>
      <c r="G18" s="2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1"/>
    </row>
    <row r="19" spans="1:29" ht="9" customHeight="1">
      <c r="A19" s="259"/>
      <c r="B19" s="259"/>
      <c r="C19" s="259"/>
      <c r="D19" s="58"/>
      <c r="E19" s="257"/>
      <c r="F19" s="257"/>
      <c r="G19" s="258"/>
      <c r="H19" s="59"/>
      <c r="I19" s="45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61"/>
    </row>
    <row r="20" spans="1:29" ht="9" customHeight="1">
      <c r="A20" s="259"/>
      <c r="B20" s="259"/>
      <c r="C20" s="259"/>
      <c r="D20" s="58"/>
      <c r="E20" s="257"/>
      <c r="F20" s="257"/>
      <c r="G20" s="258"/>
      <c r="H20" s="59"/>
      <c r="I20" s="2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1"/>
    </row>
    <row r="21" spans="1:29" ht="9" customHeight="1">
      <c r="A21" s="259"/>
      <c r="B21" s="259"/>
      <c r="C21" s="259"/>
      <c r="D21" s="58"/>
      <c r="E21" s="257"/>
      <c r="F21" s="257"/>
      <c r="G21" s="258"/>
      <c r="H21" s="59"/>
      <c r="I21" s="45"/>
      <c r="J21" s="59"/>
      <c r="K21" s="59"/>
      <c r="L21" s="59"/>
      <c r="M21" s="59"/>
      <c r="N21" s="59"/>
      <c r="O21" s="28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1"/>
    </row>
    <row r="22" spans="1:29" ht="9" customHeight="1">
      <c r="A22" s="259"/>
      <c r="B22" s="259"/>
      <c r="C22" s="259"/>
      <c r="D22" s="58"/>
      <c r="E22" s="257"/>
      <c r="F22" s="257"/>
      <c r="G22" s="2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1"/>
    </row>
    <row r="23" spans="1:29" ht="9" customHeight="1">
      <c r="A23" s="259"/>
      <c r="B23" s="259"/>
      <c r="C23" s="259"/>
      <c r="D23" s="58"/>
      <c r="E23" s="257"/>
      <c r="F23" s="257"/>
      <c r="G23" s="258"/>
      <c r="H23" s="45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1"/>
    </row>
    <row r="24" spans="1:29" ht="9" customHeight="1">
      <c r="A24" s="259"/>
      <c r="B24" s="259"/>
      <c r="C24" s="259"/>
      <c r="D24" s="58"/>
      <c r="E24" s="257"/>
      <c r="F24" s="257"/>
      <c r="G24" s="258"/>
      <c r="H24" s="2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61"/>
    </row>
    <row r="25" spans="1:29" ht="9" customHeight="1">
      <c r="A25" s="259"/>
      <c r="B25" s="259"/>
      <c r="C25" s="259"/>
      <c r="D25" s="58"/>
      <c r="E25" s="257"/>
      <c r="F25" s="257"/>
      <c r="G25" s="258"/>
      <c r="H25" s="45"/>
      <c r="I25" s="59"/>
      <c r="J25" s="45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1"/>
    </row>
    <row r="26" spans="1:29" ht="9" customHeight="1">
      <c r="A26" s="259"/>
      <c r="B26" s="259"/>
      <c r="C26" s="259"/>
      <c r="D26" s="58"/>
      <c r="E26" s="257"/>
      <c r="F26" s="257"/>
      <c r="G26" s="258"/>
      <c r="H26" s="45"/>
      <c r="I26" s="59"/>
      <c r="J26" s="4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1"/>
    </row>
    <row r="27" spans="1:29" ht="9" customHeight="1">
      <c r="A27" s="259"/>
      <c r="B27" s="259"/>
      <c r="C27" s="259"/>
      <c r="D27" s="58"/>
      <c r="E27" s="257"/>
      <c r="F27" s="257"/>
      <c r="G27" s="258"/>
      <c r="H27" s="28"/>
      <c r="I27" s="59"/>
      <c r="J27" s="49"/>
      <c r="K27" s="59"/>
      <c r="L27" s="59"/>
      <c r="M27" s="59"/>
      <c r="N27" s="59"/>
      <c r="O27" s="28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1"/>
    </row>
    <row r="28" spans="1:29" ht="9" customHeight="1">
      <c r="A28" s="259"/>
      <c r="B28" s="259"/>
      <c r="C28" s="259"/>
      <c r="D28" s="58"/>
      <c r="E28" s="257"/>
      <c r="F28" s="257"/>
      <c r="G28" s="258"/>
      <c r="H28" s="45"/>
      <c r="I28" s="59"/>
      <c r="J28" s="49"/>
      <c r="K28" s="59"/>
      <c r="L28" s="59"/>
      <c r="M28" s="59"/>
      <c r="N28" s="59"/>
      <c r="O28" s="45"/>
      <c r="P28" s="59"/>
      <c r="Q28" s="28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1"/>
    </row>
    <row r="29" spans="1:29" ht="9" customHeight="1">
      <c r="A29" s="259"/>
      <c r="B29" s="259"/>
      <c r="C29" s="259"/>
      <c r="D29" s="58"/>
      <c r="E29" s="257"/>
      <c r="F29" s="257"/>
      <c r="G29" s="258"/>
      <c r="H29" s="45"/>
      <c r="I29" s="59"/>
      <c r="J29" s="49"/>
      <c r="K29" s="59"/>
      <c r="L29" s="59"/>
      <c r="M29" s="59"/>
      <c r="N29" s="59"/>
      <c r="O29" s="45"/>
      <c r="P29" s="59"/>
      <c r="Q29" s="45"/>
      <c r="R29" s="59"/>
      <c r="S29" s="59"/>
      <c r="T29" s="59"/>
      <c r="U29" s="59"/>
      <c r="V29" s="59"/>
      <c r="W29" s="28"/>
      <c r="X29" s="59"/>
      <c r="Y29" s="59"/>
      <c r="Z29" s="59"/>
      <c r="AA29" s="59"/>
      <c r="AB29" s="59"/>
      <c r="AC29" s="61"/>
    </row>
    <row r="30" spans="1:29" ht="9" customHeight="1">
      <c r="A30" s="259"/>
      <c r="B30" s="259"/>
      <c r="C30" s="259"/>
      <c r="D30" s="58"/>
      <c r="E30" s="257"/>
      <c r="F30" s="257"/>
      <c r="G30" s="258"/>
      <c r="H30" s="45"/>
      <c r="I30" s="59"/>
      <c r="J30" s="49"/>
      <c r="K30" s="59"/>
      <c r="L30" s="59"/>
      <c r="M30" s="59"/>
      <c r="N30" s="59"/>
      <c r="O30" s="45"/>
      <c r="P30" s="59"/>
      <c r="Q30" s="28"/>
      <c r="R30" s="59"/>
      <c r="S30" s="59"/>
      <c r="T30" s="59"/>
      <c r="U30" s="59"/>
      <c r="V30" s="59"/>
      <c r="W30" s="45"/>
      <c r="X30" s="59"/>
      <c r="Y30" s="59"/>
      <c r="Z30" s="59"/>
      <c r="AA30" s="59"/>
      <c r="AB30" s="59"/>
      <c r="AC30" s="61"/>
    </row>
    <row r="31" spans="1:29" ht="9" customHeight="1">
      <c r="A31" s="259"/>
      <c r="B31" s="259"/>
      <c r="C31" s="259"/>
      <c r="D31" s="58"/>
      <c r="E31" s="257"/>
      <c r="F31" s="257"/>
      <c r="G31" s="2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1"/>
    </row>
    <row r="32" spans="1:29" ht="9" customHeight="1">
      <c r="A32" s="259"/>
      <c r="B32" s="259"/>
      <c r="C32" s="259"/>
      <c r="D32" s="58"/>
      <c r="E32" s="257"/>
      <c r="F32" s="257"/>
      <c r="G32" s="258"/>
      <c r="H32" s="45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1"/>
    </row>
    <row r="33" spans="1:29" ht="9" customHeight="1">
      <c r="A33" s="259"/>
      <c r="B33" s="259"/>
      <c r="C33" s="259"/>
      <c r="D33" s="58"/>
      <c r="E33" s="257"/>
      <c r="F33" s="257"/>
      <c r="G33" s="258"/>
      <c r="H33" s="45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1"/>
    </row>
    <row r="34" spans="1:29" ht="9" customHeight="1">
      <c r="A34" s="259"/>
      <c r="B34" s="259"/>
      <c r="C34" s="259"/>
      <c r="D34" s="58"/>
      <c r="E34" s="257"/>
      <c r="F34" s="257"/>
      <c r="G34" s="258"/>
      <c r="H34" s="45"/>
      <c r="I34" s="59"/>
      <c r="J34" s="59"/>
      <c r="K34" s="59"/>
      <c r="L34" s="45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1"/>
    </row>
    <row r="35" spans="1:29" ht="9" customHeight="1">
      <c r="A35" s="259"/>
      <c r="B35" s="259"/>
      <c r="C35" s="259"/>
      <c r="D35" s="58"/>
      <c r="E35" s="257"/>
      <c r="F35" s="257"/>
      <c r="G35" s="258"/>
      <c r="H35" s="28"/>
      <c r="I35" s="59"/>
      <c r="J35" s="59"/>
      <c r="K35" s="59"/>
      <c r="L35" s="28"/>
      <c r="M35" s="59"/>
      <c r="N35" s="59"/>
      <c r="O35" s="59"/>
      <c r="P35" s="59"/>
      <c r="Q35" s="28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1"/>
    </row>
    <row r="36" spans="1:29" ht="9" customHeight="1">
      <c r="A36" s="259"/>
      <c r="B36" s="259"/>
      <c r="C36" s="259"/>
      <c r="D36" s="58"/>
      <c r="E36" s="257"/>
      <c r="F36" s="257"/>
      <c r="G36" s="2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1"/>
    </row>
    <row r="37" spans="1:29" ht="9" customHeight="1">
      <c r="A37" s="259"/>
      <c r="B37" s="259"/>
      <c r="C37" s="259"/>
      <c r="D37" s="58"/>
      <c r="E37" s="257"/>
      <c r="F37" s="257"/>
      <c r="G37" s="258"/>
      <c r="H37" s="45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1"/>
    </row>
    <row r="38" spans="1:29" ht="9" customHeight="1">
      <c r="A38" s="259"/>
      <c r="B38" s="259"/>
      <c r="C38" s="259"/>
      <c r="D38" s="58"/>
      <c r="E38" s="257"/>
      <c r="F38" s="257"/>
      <c r="G38" s="258"/>
      <c r="H38" s="28"/>
      <c r="I38" s="59"/>
      <c r="J38" s="28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1"/>
    </row>
    <row r="39" spans="1:29" ht="9" customHeight="1">
      <c r="A39" s="259"/>
      <c r="B39" s="259"/>
      <c r="C39" s="259"/>
      <c r="D39" s="58"/>
      <c r="E39" s="257"/>
      <c r="F39" s="257"/>
      <c r="G39" s="258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1"/>
    </row>
    <row r="40" spans="1:29" ht="9" customHeight="1">
      <c r="A40" s="259"/>
      <c r="B40" s="259"/>
      <c r="C40" s="259"/>
      <c r="D40" s="58"/>
      <c r="E40" s="257"/>
      <c r="F40" s="257"/>
      <c r="G40" s="258"/>
      <c r="H40" s="59"/>
      <c r="I40" s="28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61"/>
    </row>
    <row r="41" spans="1:29" ht="9" customHeight="1">
      <c r="A41" s="259"/>
      <c r="B41" s="259"/>
      <c r="C41" s="259"/>
      <c r="D41" s="58"/>
      <c r="E41" s="257"/>
      <c r="F41" s="257"/>
      <c r="G41" s="25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1"/>
    </row>
    <row r="42" spans="1:29" ht="9" customHeight="1">
      <c r="A42" s="259"/>
      <c r="B42" s="259"/>
      <c r="C42" s="259"/>
      <c r="D42" s="58"/>
      <c r="E42" s="257"/>
      <c r="F42" s="257"/>
      <c r="G42" s="2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1"/>
    </row>
    <row r="43" spans="1:29" ht="9" customHeight="1">
      <c r="A43" s="259"/>
      <c r="B43" s="259"/>
      <c r="C43" s="259"/>
      <c r="D43" s="58"/>
      <c r="E43" s="257"/>
      <c r="F43" s="257"/>
      <c r="G43" s="258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1"/>
    </row>
    <row r="44" spans="1:29" ht="9" customHeight="1">
      <c r="A44" s="259"/>
      <c r="B44" s="259"/>
      <c r="C44" s="259"/>
      <c r="D44" s="58"/>
      <c r="E44" s="257"/>
      <c r="F44" s="257"/>
      <c r="G44" s="2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1"/>
    </row>
    <row r="45" spans="1:29" ht="9" customHeight="1">
      <c r="A45" s="259"/>
      <c r="B45" s="259"/>
      <c r="C45" s="259"/>
      <c r="D45" s="58"/>
      <c r="E45" s="257"/>
      <c r="F45" s="257"/>
      <c r="G45" s="258"/>
      <c r="H45" s="28"/>
      <c r="I45" s="59"/>
      <c r="J45" s="59"/>
      <c r="K45" s="59"/>
      <c r="L45" s="59"/>
      <c r="M45" s="59"/>
      <c r="N45" s="59"/>
      <c r="O45" s="59"/>
      <c r="P45" s="59"/>
      <c r="Q45" s="58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61"/>
    </row>
    <row r="46" spans="1:29" ht="9" customHeight="1">
      <c r="A46" s="259"/>
      <c r="B46" s="259"/>
      <c r="C46" s="259"/>
      <c r="D46" s="58"/>
      <c r="E46" s="257"/>
      <c r="F46" s="257"/>
      <c r="G46" s="258"/>
      <c r="H46" s="45"/>
      <c r="I46" s="59"/>
      <c r="J46" s="59"/>
      <c r="K46" s="45"/>
      <c r="L46" s="59"/>
      <c r="M46" s="59"/>
      <c r="N46" s="59"/>
      <c r="O46" s="59"/>
      <c r="P46" s="59"/>
      <c r="Q46" s="28"/>
      <c r="R46" s="45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1"/>
    </row>
    <row r="47" spans="1:29" ht="9" customHeight="1">
      <c r="A47" s="259"/>
      <c r="B47" s="259"/>
      <c r="C47" s="259"/>
      <c r="D47" s="58"/>
      <c r="E47" s="257"/>
      <c r="F47" s="257"/>
      <c r="G47" s="258"/>
      <c r="H47" s="45"/>
      <c r="I47" s="59"/>
      <c r="J47" s="59"/>
      <c r="K47" s="28"/>
      <c r="L47" s="59"/>
      <c r="M47" s="59"/>
      <c r="N47" s="59"/>
      <c r="O47" s="59"/>
      <c r="P47" s="59"/>
      <c r="Q47" s="58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1"/>
    </row>
    <row r="48" spans="1:29" ht="9" customHeight="1">
      <c r="A48" s="259"/>
      <c r="B48" s="259"/>
      <c r="C48" s="259"/>
      <c r="D48" s="58"/>
      <c r="E48" s="257"/>
      <c r="F48" s="257"/>
      <c r="G48" s="258"/>
      <c r="H48" s="45"/>
      <c r="I48" s="59"/>
      <c r="J48" s="59"/>
      <c r="K48" s="45"/>
      <c r="L48" s="59"/>
      <c r="M48" s="59"/>
      <c r="N48" s="59"/>
      <c r="O48" s="59"/>
      <c r="P48" s="59"/>
      <c r="Q48" s="45"/>
      <c r="R48" s="59"/>
      <c r="S48" s="59"/>
      <c r="T48" s="59"/>
      <c r="U48" s="59"/>
      <c r="V48" s="59"/>
      <c r="W48" s="58"/>
      <c r="X48" s="59"/>
      <c r="Y48" s="59"/>
      <c r="Z48" s="59"/>
      <c r="AA48" s="59"/>
      <c r="AB48" s="59"/>
      <c r="AC48" s="61"/>
    </row>
    <row r="49" spans="1:29" ht="9" customHeight="1">
      <c r="A49" s="259"/>
      <c r="B49" s="259"/>
      <c r="C49" s="259"/>
      <c r="D49" s="58"/>
      <c r="E49" s="257"/>
      <c r="F49" s="257"/>
      <c r="G49" s="258"/>
      <c r="H49" s="59"/>
      <c r="I49" s="59"/>
      <c r="J49" s="59"/>
      <c r="K49" s="59"/>
      <c r="L49" s="59"/>
      <c r="M49" s="28"/>
      <c r="N49" s="59"/>
      <c r="O49" s="59"/>
      <c r="P49" s="59"/>
      <c r="Q49" s="28"/>
      <c r="R49" s="45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61"/>
    </row>
    <row r="50" spans="1:29" ht="9" customHeight="1">
      <c r="A50" s="259"/>
      <c r="B50" s="259"/>
      <c r="C50" s="259"/>
      <c r="D50" s="58"/>
      <c r="E50" s="257"/>
      <c r="F50" s="257"/>
      <c r="G50" s="258"/>
      <c r="H50" s="59"/>
      <c r="I50" s="59"/>
      <c r="J50" s="59"/>
      <c r="K50" s="59"/>
      <c r="L50" s="59"/>
      <c r="M50" s="59"/>
      <c r="N50" s="59"/>
      <c r="O50" s="59"/>
      <c r="P50" s="59"/>
      <c r="Q50" s="58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1"/>
    </row>
    <row r="51" spans="1:29" ht="9" customHeight="1">
      <c r="A51" s="259"/>
      <c r="B51" s="259"/>
      <c r="C51" s="259"/>
      <c r="D51" s="58"/>
      <c r="E51" s="257"/>
      <c r="F51" s="257"/>
      <c r="G51" s="258"/>
      <c r="H51" s="28"/>
      <c r="I51" s="59"/>
      <c r="J51" s="59"/>
      <c r="K51" s="59"/>
      <c r="L51" s="59"/>
      <c r="M51" s="28"/>
      <c r="N51" s="59"/>
      <c r="O51" s="59"/>
      <c r="P51" s="59"/>
      <c r="Q51" s="58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1"/>
    </row>
    <row r="52" spans="1:29" ht="9" customHeight="1">
      <c r="A52" s="259"/>
      <c r="B52" s="259"/>
      <c r="C52" s="259"/>
      <c r="D52" s="58"/>
      <c r="E52" s="257"/>
      <c r="F52" s="257"/>
      <c r="G52" s="258"/>
      <c r="H52" s="59"/>
      <c r="I52" s="28"/>
      <c r="J52" s="59"/>
      <c r="K52" s="59"/>
      <c r="L52" s="59"/>
      <c r="M52" s="59"/>
      <c r="N52" s="59"/>
      <c r="O52" s="59"/>
      <c r="P52" s="59"/>
      <c r="Q52" s="58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1"/>
    </row>
    <row r="53" spans="1:29" ht="9" customHeight="1">
      <c r="A53" s="259"/>
      <c r="B53" s="259"/>
      <c r="C53" s="259"/>
      <c r="D53" s="58"/>
      <c r="E53" s="257"/>
      <c r="F53" s="257"/>
      <c r="G53" s="258"/>
      <c r="H53" s="59"/>
      <c r="I53" s="59"/>
      <c r="J53" s="59"/>
      <c r="K53" s="59"/>
      <c r="L53" s="59"/>
      <c r="M53" s="59"/>
      <c r="N53" s="59"/>
      <c r="O53" s="59"/>
      <c r="P53" s="59"/>
      <c r="Q53" s="58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1"/>
    </row>
    <row r="54" spans="1:29" ht="9" customHeight="1">
      <c r="A54" s="256"/>
      <c r="B54" s="257"/>
      <c r="C54" s="258"/>
      <c r="D54" s="58"/>
      <c r="E54" s="257"/>
      <c r="F54" s="257"/>
      <c r="G54" s="258"/>
      <c r="H54" s="59"/>
      <c r="I54" s="59"/>
      <c r="J54" s="59"/>
      <c r="K54" s="59"/>
      <c r="L54" s="59"/>
      <c r="M54" s="59"/>
      <c r="N54" s="59"/>
      <c r="O54" s="59"/>
      <c r="P54" s="59"/>
      <c r="Q54" s="58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61"/>
    </row>
    <row r="55" spans="1:29" ht="9" customHeight="1">
      <c r="A55" s="256"/>
      <c r="B55" s="257"/>
      <c r="C55" s="258"/>
      <c r="D55" s="58"/>
      <c r="E55" s="257"/>
      <c r="F55" s="257"/>
      <c r="G55" s="258"/>
      <c r="H55" s="59"/>
      <c r="I55" s="59"/>
      <c r="J55" s="45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1"/>
    </row>
    <row r="56" spans="1:29" ht="9" customHeight="1">
      <c r="A56" s="256"/>
      <c r="B56" s="257"/>
      <c r="C56" s="258"/>
      <c r="D56" s="58"/>
      <c r="E56" s="257"/>
      <c r="F56" s="257"/>
      <c r="G56" s="258"/>
      <c r="H56" s="59"/>
      <c r="I56" s="59"/>
      <c r="J56" s="45"/>
      <c r="K56" s="59"/>
      <c r="L56" s="45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1"/>
    </row>
    <row r="57" spans="1:29" ht="9" customHeight="1">
      <c r="A57" s="256"/>
      <c r="B57" s="257"/>
      <c r="C57" s="258"/>
      <c r="D57" s="58"/>
      <c r="E57" s="257"/>
      <c r="F57" s="257"/>
      <c r="G57" s="258"/>
      <c r="H57" s="59"/>
      <c r="I57" s="59"/>
      <c r="J57" s="45"/>
      <c r="K57" s="59"/>
      <c r="L57" s="45"/>
      <c r="M57" s="28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1"/>
    </row>
    <row r="58" spans="1:29" ht="9" customHeight="1">
      <c r="A58" s="256"/>
      <c r="B58" s="257"/>
      <c r="C58" s="258"/>
      <c r="D58" s="58"/>
      <c r="E58" s="257"/>
      <c r="F58" s="257"/>
      <c r="G58" s="258"/>
      <c r="H58" s="59"/>
      <c r="I58" s="59"/>
      <c r="J58" s="45"/>
      <c r="K58" s="59"/>
      <c r="L58" s="45"/>
      <c r="M58" s="46"/>
      <c r="N58" s="45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1"/>
    </row>
    <row r="59" spans="1:29" ht="9" customHeight="1">
      <c r="A59" s="256"/>
      <c r="B59" s="257"/>
      <c r="C59" s="258"/>
      <c r="D59" s="58"/>
      <c r="E59" s="257"/>
      <c r="F59" s="257"/>
      <c r="G59" s="258"/>
      <c r="H59" s="59"/>
      <c r="I59" s="59"/>
      <c r="J59" s="45"/>
      <c r="K59" s="59"/>
      <c r="L59" s="45"/>
      <c r="M59" s="45"/>
      <c r="N59" s="45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1"/>
    </row>
    <row r="60" spans="1:29" ht="9" customHeight="1">
      <c r="A60" s="256"/>
      <c r="B60" s="257"/>
      <c r="C60" s="258"/>
      <c r="D60" s="58"/>
      <c r="E60" s="257"/>
      <c r="F60" s="257"/>
      <c r="G60" s="258"/>
      <c r="H60" s="59"/>
      <c r="I60" s="59"/>
      <c r="J60" s="45"/>
      <c r="K60" s="59"/>
      <c r="L60" s="45"/>
      <c r="M60" s="45"/>
      <c r="N60" s="45"/>
      <c r="O60" s="59"/>
      <c r="P60" s="28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1"/>
    </row>
    <row r="61" spans="1:29" ht="9" customHeight="1">
      <c r="A61" s="256"/>
      <c r="B61" s="257"/>
      <c r="C61" s="258"/>
      <c r="D61" s="58"/>
      <c r="E61" s="257"/>
      <c r="F61" s="257"/>
      <c r="G61" s="258"/>
      <c r="H61" s="59"/>
      <c r="I61" s="59"/>
      <c r="J61" s="45"/>
      <c r="K61" s="59"/>
      <c r="L61" s="45"/>
      <c r="M61" s="45"/>
      <c r="N61" s="45"/>
      <c r="O61" s="59"/>
      <c r="P61" s="45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1"/>
    </row>
    <row r="62" spans="1:29" ht="9" customHeight="1">
      <c r="A62" s="256"/>
      <c r="B62" s="257"/>
      <c r="C62" s="258"/>
      <c r="D62" s="58"/>
      <c r="E62" s="257"/>
      <c r="F62" s="257"/>
      <c r="G62" s="258"/>
      <c r="H62" s="59"/>
      <c r="I62" s="59"/>
      <c r="J62" s="45"/>
      <c r="K62" s="59"/>
      <c r="L62" s="45"/>
      <c r="M62" s="28"/>
      <c r="N62" s="45"/>
      <c r="O62" s="59"/>
      <c r="P62" s="45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1"/>
    </row>
    <row r="63" spans="1:29" ht="9" customHeight="1">
      <c r="A63" s="259"/>
      <c r="B63" s="259"/>
      <c r="C63" s="259"/>
      <c r="D63" s="58"/>
      <c r="E63" s="257"/>
      <c r="F63" s="257"/>
      <c r="G63" s="258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61"/>
    </row>
    <row r="64" spans="1:29" ht="9" customHeight="1">
      <c r="A64" s="259"/>
      <c r="B64" s="259"/>
      <c r="C64" s="259"/>
      <c r="D64" s="58"/>
      <c r="E64" s="257"/>
      <c r="F64" s="257"/>
      <c r="G64" s="258"/>
      <c r="H64" s="59"/>
      <c r="I64" s="59"/>
      <c r="J64" s="2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61"/>
    </row>
    <row r="65" spans="1:29" ht="9" customHeight="1">
      <c r="A65" s="259"/>
      <c r="B65" s="259"/>
      <c r="C65" s="259"/>
      <c r="D65" s="58"/>
      <c r="E65" s="257"/>
      <c r="F65" s="257"/>
      <c r="G65" s="2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61"/>
    </row>
    <row r="66" spans="1:29" ht="9" customHeight="1">
      <c r="A66" s="259"/>
      <c r="B66" s="259"/>
      <c r="C66" s="259"/>
      <c r="D66" s="58"/>
      <c r="E66" s="257"/>
      <c r="F66" s="257"/>
      <c r="G66" s="258"/>
      <c r="H66" s="59"/>
      <c r="I66" s="59"/>
      <c r="J66" s="59"/>
      <c r="K66" s="59"/>
      <c r="L66" s="28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61"/>
    </row>
    <row r="67" spans="1:29" ht="9" customHeight="1">
      <c r="A67" s="259"/>
      <c r="B67" s="259"/>
      <c r="C67" s="259"/>
      <c r="D67" s="58"/>
      <c r="E67" s="257"/>
      <c r="F67" s="257"/>
      <c r="G67" s="258"/>
      <c r="H67" s="59"/>
      <c r="I67" s="59"/>
      <c r="J67" s="59"/>
      <c r="K67" s="59"/>
      <c r="L67" s="59"/>
      <c r="M67" s="28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61"/>
    </row>
    <row r="68" spans="1:29" ht="9" customHeight="1">
      <c r="A68" s="259"/>
      <c r="B68" s="259"/>
      <c r="C68" s="259"/>
      <c r="D68" s="58"/>
      <c r="E68" s="257"/>
      <c r="F68" s="257"/>
      <c r="G68" s="258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61"/>
    </row>
    <row r="69" spans="1:29" ht="9" customHeight="1">
      <c r="A69" s="259"/>
      <c r="B69" s="259"/>
      <c r="C69" s="259"/>
      <c r="D69" s="58"/>
      <c r="E69" s="257"/>
      <c r="F69" s="257"/>
      <c r="G69" s="258"/>
      <c r="H69" s="59"/>
      <c r="I69" s="59"/>
      <c r="J69" s="59"/>
      <c r="K69" s="59"/>
      <c r="L69" s="45"/>
      <c r="M69" s="45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61"/>
    </row>
    <row r="70" spans="1:29" ht="9" customHeight="1">
      <c r="A70" s="259"/>
      <c r="B70" s="259"/>
      <c r="C70" s="259"/>
      <c r="D70" s="58"/>
      <c r="E70" s="257"/>
      <c r="F70" s="257"/>
      <c r="G70" s="258"/>
      <c r="H70" s="59"/>
      <c r="I70" s="59"/>
      <c r="J70" s="59"/>
      <c r="K70" s="59"/>
      <c r="L70" s="45"/>
      <c r="M70" s="45"/>
      <c r="N70" s="28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61"/>
    </row>
    <row r="71" spans="1:29" ht="9" customHeight="1">
      <c r="A71" s="259"/>
      <c r="B71" s="259"/>
      <c r="C71" s="259"/>
      <c r="D71" s="58"/>
      <c r="E71" s="257"/>
      <c r="F71" s="257"/>
      <c r="G71" s="258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61"/>
    </row>
    <row r="72" spans="1:29" ht="9" customHeight="1">
      <c r="A72" s="259"/>
      <c r="B72" s="259"/>
      <c r="C72" s="259"/>
      <c r="D72" s="58"/>
      <c r="E72" s="257"/>
      <c r="F72" s="257"/>
      <c r="G72" s="258"/>
      <c r="H72" s="59"/>
      <c r="I72" s="59"/>
      <c r="J72" s="59"/>
      <c r="K72" s="28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61"/>
    </row>
    <row r="73" spans="1:29" ht="9" customHeight="1">
      <c r="A73" s="259"/>
      <c r="B73" s="259"/>
      <c r="C73" s="259"/>
      <c r="D73" s="58"/>
      <c r="E73" s="257"/>
      <c r="F73" s="257"/>
      <c r="G73" s="258"/>
      <c r="H73" s="59"/>
      <c r="I73" s="59"/>
      <c r="J73" s="59"/>
      <c r="K73" s="59"/>
      <c r="L73" s="59"/>
      <c r="M73" s="59"/>
      <c r="N73" s="59"/>
      <c r="O73" s="59"/>
      <c r="P73" s="28"/>
      <c r="Q73" s="59"/>
      <c r="R73" s="3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61"/>
    </row>
    <row r="74" spans="1:29" ht="9" customHeight="1">
      <c r="A74" s="259"/>
      <c r="B74" s="259"/>
      <c r="C74" s="259"/>
      <c r="D74" s="58"/>
      <c r="E74" s="257"/>
      <c r="F74" s="257"/>
      <c r="G74" s="258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3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61"/>
    </row>
    <row r="75" spans="1:29" ht="9" customHeight="1">
      <c r="A75" s="259"/>
      <c r="B75" s="259"/>
      <c r="C75" s="259"/>
      <c r="D75" s="58"/>
      <c r="E75" s="257"/>
      <c r="F75" s="257"/>
      <c r="G75" s="258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3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61"/>
    </row>
    <row r="76" spans="1:29" ht="9" customHeight="1">
      <c r="A76" s="259"/>
      <c r="B76" s="259"/>
      <c r="C76" s="259"/>
      <c r="D76" s="58"/>
      <c r="E76" s="257"/>
      <c r="F76" s="257"/>
      <c r="G76" s="258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3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61"/>
    </row>
    <row r="77" spans="1:29" ht="9" customHeight="1">
      <c r="A77" s="259"/>
      <c r="B77" s="259"/>
      <c r="C77" s="259"/>
      <c r="D77" s="58"/>
      <c r="E77" s="257"/>
      <c r="F77" s="257"/>
      <c r="G77" s="258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3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61"/>
    </row>
    <row r="78" spans="1:29" ht="9" customHeight="1">
      <c r="A78" s="259"/>
      <c r="B78" s="259"/>
      <c r="C78" s="259"/>
      <c r="D78" s="58"/>
      <c r="E78" s="257"/>
      <c r="F78" s="257"/>
      <c r="G78" s="258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3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61"/>
    </row>
    <row r="79" spans="1:29" ht="9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5"/>
      <c r="Q79" s="17"/>
      <c r="R79" s="40"/>
      <c r="S79" s="17"/>
      <c r="T79" s="17"/>
      <c r="U79" s="17"/>
      <c r="V79" s="17"/>
    </row>
    <row r="80" spans="1:29" ht="9" customHeight="1">
      <c r="A80" s="266" t="s">
        <v>84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41"/>
    </row>
    <row r="81" spans="1:18" ht="9" customHeight="1">
      <c r="A81" s="265" t="s">
        <v>85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42"/>
    </row>
    <row r="82" spans="1:18" ht="9" customHeight="1">
      <c r="A82" s="264" t="s">
        <v>86</v>
      </c>
      <c r="B82" s="264"/>
      <c r="C82" s="264"/>
      <c r="D82" s="264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</sheetData>
  <mergeCells count="154">
    <mergeCell ref="E14:G14"/>
    <mergeCell ref="A14:C14"/>
    <mergeCell ref="A67:C67"/>
    <mergeCell ref="E74:G74"/>
    <mergeCell ref="E71:G71"/>
    <mergeCell ref="A73:C73"/>
    <mergeCell ref="A72:C72"/>
    <mergeCell ref="E72:G72"/>
    <mergeCell ref="E67:G67"/>
    <mergeCell ref="A69:C69"/>
    <mergeCell ref="E69:G69"/>
    <mergeCell ref="A52:C52"/>
    <mergeCell ref="E52:G52"/>
    <mergeCell ref="A43:C43"/>
    <mergeCell ref="E47:G47"/>
    <mergeCell ref="E48:G48"/>
    <mergeCell ref="A46:C46"/>
    <mergeCell ref="A51:C51"/>
    <mergeCell ref="E51:G51"/>
    <mergeCell ref="A50:C50"/>
    <mergeCell ref="E49:G49"/>
    <mergeCell ref="A16:C16"/>
    <mergeCell ref="E16:G16"/>
    <mergeCell ref="A15:C15"/>
    <mergeCell ref="E76:G76"/>
    <mergeCell ref="A53:C53"/>
    <mergeCell ref="E53:G53"/>
    <mergeCell ref="E68:G68"/>
    <mergeCell ref="E73:G73"/>
    <mergeCell ref="A74:C74"/>
    <mergeCell ref="E61:G61"/>
    <mergeCell ref="A66:C66"/>
    <mergeCell ref="A70:C70"/>
    <mergeCell ref="E70:G70"/>
    <mergeCell ref="A68:C68"/>
    <mergeCell ref="A71:C71"/>
    <mergeCell ref="A60:C60"/>
    <mergeCell ref="E60:G60"/>
    <mergeCell ref="A65:C65"/>
    <mergeCell ref="E65:G65"/>
    <mergeCell ref="A56:C56"/>
    <mergeCell ref="A58:C58"/>
    <mergeCell ref="E56:G56"/>
    <mergeCell ref="E59:G59"/>
    <mergeCell ref="A62:C62"/>
    <mergeCell ref="E62:G62"/>
    <mergeCell ref="A55:C55"/>
    <mergeCell ref="E55:G55"/>
    <mergeCell ref="E15:G15"/>
    <mergeCell ref="A9:C9"/>
    <mergeCell ref="E66:G66"/>
    <mergeCell ref="A20:C20"/>
    <mergeCell ref="E20:G20"/>
    <mergeCell ref="A10:C10"/>
    <mergeCell ref="E10:G10"/>
    <mergeCell ref="E6:G6"/>
    <mergeCell ref="A7:C7"/>
    <mergeCell ref="E7:G7"/>
    <mergeCell ref="E12:G12"/>
    <mergeCell ref="A11:C11"/>
    <mergeCell ref="E11:G11"/>
    <mergeCell ref="A8:C8"/>
    <mergeCell ref="A6:C6"/>
    <mergeCell ref="A21:C21"/>
    <mergeCell ref="E21:G21"/>
    <mergeCell ref="A18:C18"/>
    <mergeCell ref="E18:G18"/>
    <mergeCell ref="E17:G17"/>
    <mergeCell ref="E25:G25"/>
    <mergeCell ref="A37:C37"/>
    <mergeCell ref="E37:G37"/>
    <mergeCell ref="A36:C36"/>
    <mergeCell ref="A1:O1"/>
    <mergeCell ref="A4:C4"/>
    <mergeCell ref="E4:G4"/>
    <mergeCell ref="A5:C5"/>
    <mergeCell ref="E5:G5"/>
    <mergeCell ref="A12:C12"/>
    <mergeCell ref="A82:D82"/>
    <mergeCell ref="A81:Q81"/>
    <mergeCell ref="A80:Q80"/>
    <mergeCell ref="A78:C78"/>
    <mergeCell ref="E78:G78"/>
    <mergeCell ref="A75:C75"/>
    <mergeCell ref="A77:C77"/>
    <mergeCell ref="E77:G77"/>
    <mergeCell ref="E75:G75"/>
    <mergeCell ref="A76:C76"/>
    <mergeCell ref="A35:C35"/>
    <mergeCell ref="E9:G9"/>
    <mergeCell ref="E13:G13"/>
    <mergeCell ref="A13:C13"/>
    <mergeCell ref="E8:G8"/>
    <mergeCell ref="A22:C22"/>
    <mergeCell ref="E22:G22"/>
    <mergeCell ref="A17:C17"/>
    <mergeCell ref="E31:G31"/>
    <mergeCell ref="A29:C29"/>
    <mergeCell ref="E34:G34"/>
    <mergeCell ref="E30:G30"/>
    <mergeCell ref="E36:G36"/>
    <mergeCell ref="E43:G43"/>
    <mergeCell ref="A40:C40"/>
    <mergeCell ref="A39:C39"/>
    <mergeCell ref="E39:G39"/>
    <mergeCell ref="E41:G41"/>
    <mergeCell ref="A41:C41"/>
    <mergeCell ref="A33:C33"/>
    <mergeCell ref="E33:G33"/>
    <mergeCell ref="A34:C34"/>
    <mergeCell ref="E38:G38"/>
    <mergeCell ref="E42:G42"/>
    <mergeCell ref="A42:C42"/>
    <mergeCell ref="A19:C19"/>
    <mergeCell ref="E19:G19"/>
    <mergeCell ref="E40:G40"/>
    <mergeCell ref="A45:C45"/>
    <mergeCell ref="E45:G45"/>
    <mergeCell ref="A23:C23"/>
    <mergeCell ref="E29:G29"/>
    <mergeCell ref="A28:C28"/>
    <mergeCell ref="E35:G35"/>
    <mergeCell ref="E23:G23"/>
    <mergeCell ref="A24:C24"/>
    <mergeCell ref="E24:G24"/>
    <mergeCell ref="E32:G32"/>
    <mergeCell ref="A26:C26"/>
    <mergeCell ref="E26:G26"/>
    <mergeCell ref="E28:G28"/>
    <mergeCell ref="A25:C25"/>
    <mergeCell ref="A30:C30"/>
    <mergeCell ref="E44:G44"/>
    <mergeCell ref="A31:C31"/>
    <mergeCell ref="A38:C38"/>
    <mergeCell ref="A32:C32"/>
    <mergeCell ref="A27:C27"/>
    <mergeCell ref="E27:G27"/>
    <mergeCell ref="A54:C54"/>
    <mergeCell ref="E54:G54"/>
    <mergeCell ref="E58:G58"/>
    <mergeCell ref="E50:G50"/>
    <mergeCell ref="A57:C57"/>
    <mergeCell ref="E57:G57"/>
    <mergeCell ref="A44:C44"/>
    <mergeCell ref="A47:C47"/>
    <mergeCell ref="A64:C64"/>
    <mergeCell ref="E64:G64"/>
    <mergeCell ref="A61:C61"/>
    <mergeCell ref="A63:C63"/>
    <mergeCell ref="E63:G63"/>
    <mergeCell ref="A59:C59"/>
    <mergeCell ref="A48:C48"/>
    <mergeCell ref="A49:C49"/>
    <mergeCell ref="E46:G46"/>
  </mergeCells>
  <phoneticPr fontId="13"/>
  <pageMargins left="0.91" right="0.47244094488188981" top="0.9" bottom="0.72" header="0.51181102362204722" footer="0.51181102362204722"/>
  <pageSetup paperSize="9" scale="9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２部A　日程＆結果</vt:lpstr>
      <vt:lpstr>2部A　星取表</vt:lpstr>
      <vt:lpstr>2部A　順位表</vt:lpstr>
      <vt:lpstr>2部警告・退場</vt:lpstr>
      <vt:lpstr>'2部A　順位表'!Criteria</vt:lpstr>
      <vt:lpstr>'2部A　順位表'!Print_Area</vt:lpstr>
      <vt:lpstr>'2部A　星取表'!Print_Area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roassokumamoto3</dc:creator>
  <cp:keywords/>
  <dc:description/>
  <cp:lastModifiedBy>pc-mnt</cp:lastModifiedBy>
  <cp:revision/>
  <dcterms:created xsi:type="dcterms:W3CDTF">2010-04-23T05:42:54Z</dcterms:created>
  <dcterms:modified xsi:type="dcterms:W3CDTF">2016-04-06T23:05:07Z</dcterms:modified>
  <cp:category/>
  <cp:contentStatus/>
</cp:coreProperties>
</file>