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4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5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6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8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19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drawings/drawing20.xml" ContentType="application/vnd.openxmlformats-officedocument.drawing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21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22.xml" ContentType="application/vnd.openxmlformats-officedocument.drawing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drawings/drawing23.xml" ContentType="application/vnd.openxmlformats-officedocument.drawing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drawings/drawing24.xml" ContentType="application/vnd.openxmlformats-officedocument.drawing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drawings/drawing25.xml" ContentType="application/vnd.openxmlformats-officedocument.drawing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660" tabRatio="831" activeTab="0"/>
  </bookViews>
  <sheets>
    <sheet name="説明" sheetId="1" r:id="rId1"/>
    <sheet name="預金出納帳 (サンプル)" sheetId="2" r:id="rId2"/>
    <sheet name="報告書(サンプル)" sheetId="3" r:id="rId3"/>
    <sheet name="金銭出納簿(サンプル)" sheetId="4" r:id="rId4"/>
    <sheet name="会計科目明細" sheetId="5" r:id="rId5"/>
    <sheet name="預金出納帳" sheetId="6" r:id="rId6"/>
    <sheet name="管理費報告書(0)" sheetId="7" r:id="rId7"/>
    <sheet name="管理費金銭出納簿（0）" sheetId="8" r:id="rId8"/>
    <sheet name="報告書(1)" sheetId="9" r:id="rId9"/>
    <sheet name="金銭出納簿（1）" sheetId="10" r:id="rId10"/>
    <sheet name="報告書(2)" sheetId="11" r:id="rId11"/>
    <sheet name="金銭出納簿 (2)" sheetId="12" r:id="rId12"/>
    <sheet name="報告書(3)" sheetId="13" r:id="rId13"/>
    <sheet name="金銭出納簿（3）" sheetId="14" r:id="rId14"/>
    <sheet name="報告書(4)" sheetId="15" r:id="rId15"/>
    <sheet name="金銭出納簿（4）" sheetId="16" r:id="rId16"/>
    <sheet name="報告書(5)" sheetId="17" r:id="rId17"/>
    <sheet name="金銭出納簿 (5)" sheetId="18" r:id="rId18"/>
    <sheet name="報告書(6)" sheetId="19" r:id="rId19"/>
    <sheet name="金銭出納簿（6）" sheetId="20" r:id="rId20"/>
    <sheet name="報告書(7)" sheetId="21" r:id="rId21"/>
    <sheet name="金銭出納簿 (7)" sheetId="22" r:id="rId22"/>
    <sheet name="報告書(8)" sheetId="23" r:id="rId23"/>
    <sheet name="金銭出納簿（8）" sheetId="24" r:id="rId24"/>
    <sheet name="報告書(9)" sheetId="25" r:id="rId25"/>
    <sheet name="金銭出納簿 (9)" sheetId="26" r:id="rId26"/>
    <sheet name="報告書(10)" sheetId="27" r:id="rId27"/>
    <sheet name="金銭出納簿（10）" sheetId="28" r:id="rId28"/>
    <sheet name="報告書(11)" sheetId="29" r:id="rId29"/>
    <sheet name="金銭出納簿（11)" sheetId="30" r:id="rId30"/>
    <sheet name="報告書(12)" sheetId="31" r:id="rId31"/>
    <sheet name="金銭出納簿 (12)" sheetId="32" r:id="rId32"/>
    <sheet name="報告書(13)" sheetId="33" r:id="rId33"/>
    <sheet name="金銭出納簿（13)" sheetId="34" r:id="rId34"/>
    <sheet name="報告書(14)" sheetId="35" r:id="rId35"/>
    <sheet name="金銭出納簿（14)" sheetId="36" r:id="rId36"/>
    <sheet name="報告書(15)" sheetId="37" r:id="rId37"/>
    <sheet name="金銭出納簿 (15)" sheetId="38" r:id="rId38"/>
    <sheet name="報告書(16)" sheetId="39" r:id="rId39"/>
    <sheet name="金銭出納簿（16)" sheetId="40" r:id="rId40"/>
    <sheet name="報告書(17)" sheetId="41" r:id="rId41"/>
    <sheet name="金銭出納簿 (17)" sheetId="42" r:id="rId42"/>
    <sheet name="報告書(18)" sheetId="43" r:id="rId43"/>
    <sheet name="金銭出納簿（18)" sheetId="44" r:id="rId44"/>
    <sheet name="報告書(19)" sheetId="45" r:id="rId45"/>
    <sheet name="金銭出納簿 (19)" sheetId="46" r:id="rId46"/>
    <sheet name="報告書(20)" sheetId="47" r:id="rId47"/>
    <sheet name="金銭出納簿（20)" sheetId="48" r:id="rId48"/>
    <sheet name="目次" sheetId="49" r:id="rId49"/>
    <sheet name="2019事業報告（全）" sheetId="50" r:id="rId50"/>
    <sheet name="2019事業決算（全）" sheetId="51" r:id="rId51"/>
  </sheets>
  <definedNames>
    <definedName name="_xlnm.Print_Area" localSheetId="50">'2019事業決算（全）'!$A$1:$X$47</definedName>
    <definedName name="_xlnm.Print_Area" localSheetId="7">'管理費金銭出納簿（0）'!$A$1:$L$66</definedName>
    <definedName name="_xlnm.Print_Area" localSheetId="31">'金銭出納簿 (12)'!$A$1:$L$66</definedName>
    <definedName name="_xlnm.Print_Area" localSheetId="37">'金銭出納簿 (15)'!$A$1:$L$66</definedName>
    <definedName name="_xlnm.Print_Area" localSheetId="41">'金銭出納簿 (17)'!$A$1:$L$66</definedName>
    <definedName name="_xlnm.Print_Area" localSheetId="45">'金銭出納簿 (19)'!$A$1:$L$66</definedName>
    <definedName name="_xlnm.Print_Area" localSheetId="11">'金銭出納簿 (2)'!$A$1:$L$66</definedName>
    <definedName name="_xlnm.Print_Area" localSheetId="17">'金銭出納簿 (5)'!$A$1:$L$66</definedName>
    <definedName name="_xlnm.Print_Area" localSheetId="21">'金銭出納簿 (7)'!$A$1:$L$66</definedName>
    <definedName name="_xlnm.Print_Area" localSheetId="25">'金銭出納簿 (9)'!$A$1:$L$66</definedName>
    <definedName name="_xlnm.Print_Area" localSheetId="9">'金銭出納簿（1）'!$A$1:$L$66</definedName>
    <definedName name="_xlnm.Print_Area" localSheetId="27">'金銭出納簿（10）'!$A$1:$L$66</definedName>
    <definedName name="_xlnm.Print_Area" localSheetId="29">'金銭出納簿（11)'!$A$1:$L$66</definedName>
    <definedName name="_xlnm.Print_Area" localSheetId="33">'金銭出納簿（13)'!$A$1:$L$66</definedName>
    <definedName name="_xlnm.Print_Area" localSheetId="35">'金銭出納簿（14)'!$A$1:$L$66</definedName>
    <definedName name="_xlnm.Print_Area" localSheetId="39">'金銭出納簿（16)'!$A$1:$L$66</definedName>
    <definedName name="_xlnm.Print_Area" localSheetId="43">'金銭出納簿（18)'!$A$1:$L$66</definedName>
    <definedName name="_xlnm.Print_Area" localSheetId="47">'金銭出納簿（20)'!$A$1:$L$66</definedName>
    <definedName name="_xlnm.Print_Area" localSheetId="13">'金銭出納簿（3）'!$A$1:$L$66</definedName>
    <definedName name="_xlnm.Print_Area" localSheetId="15">'金銭出納簿（4）'!$A$1:$L$66</definedName>
    <definedName name="_xlnm.Print_Area" localSheetId="19">'金銭出納簿（6）'!$A$1:$L$66</definedName>
    <definedName name="_xlnm.Print_Area" localSheetId="23">'金銭出納簿（8）'!$A$1:$L$66</definedName>
    <definedName name="_xlnm.Print_Area" localSheetId="3">'金銭出納簿(サンプル)'!$A$1:$L$66</definedName>
    <definedName name="_xlnm.Print_Area" localSheetId="0">'説明'!$B$1:$J$79</definedName>
    <definedName name="_xlnm.Print_Area" localSheetId="5">'預金出納帳'!$A$1:$G$59</definedName>
    <definedName name="_xlnm.Print_Area" localSheetId="1">'預金出納帳 (サンプル)'!$A$1:$G$59</definedName>
  </definedNames>
  <calcPr fullCalcOnLoad="1"/>
</workbook>
</file>

<file path=xl/sharedStrings.xml><?xml version="1.0" encoding="utf-8"?>
<sst xmlns="http://schemas.openxmlformats.org/spreadsheetml/2006/main" count="4491" uniqueCount="354">
  <si>
    <t>報告書について</t>
  </si>
  <si>
    <t>１）</t>
  </si>
  <si>
    <t>報告書（０）について</t>
  </si>
  <si>
    <t>〇</t>
  </si>
  <si>
    <t>・・・・</t>
  </si>
  <si>
    <t>〔　　　委員会〕</t>
  </si>
  <si>
    <t>委員会名を入れて下さい。</t>
  </si>
  <si>
    <t>※ここに記入しておくと、「報告書（１）」以下の報告書にすべて自動的に</t>
  </si>
  <si>
    <t>　コピーされます。</t>
  </si>
  <si>
    <t>委員会管理費</t>
  </si>
  <si>
    <t>ここに入力すると「金銭出納簿（０）」の事業名</t>
  </si>
  <si>
    <t>として自動的にコピーされます。</t>
  </si>
  <si>
    <t>実行責任者</t>
  </si>
  <si>
    <t>・・・この色の部分についての入力は</t>
  </si>
  <si>
    <t>経理責任者</t>
  </si>
  <si>
    <t>　　このシート限りで、どこにも</t>
  </si>
  <si>
    <t>報告・記録責任者</t>
  </si>
  <si>
    <t>　　コピーされません。</t>
  </si>
  <si>
    <t>会場責任者</t>
  </si>
  <si>
    <t>作成者</t>
  </si>
  <si>
    <t>提出年月日</t>
  </si>
  <si>
    <t>事業収支欄</t>
  </si>
  <si>
    <t>１．収入</t>
  </si>
  <si>
    <t>科　　目</t>
  </si>
  <si>
    <t>金　額</t>
  </si>
  <si>
    <t>備考（明細等）</t>
  </si>
  <si>
    <t>　　　</t>
  </si>
  <si>
    <t>参加料</t>
  </si>
  <si>
    <t>　　※記入する</t>
  </si>
  <si>
    <t>協賛金</t>
  </si>
  <si>
    <t>※・・・・金銭出納簿の金額合計欄の数値が自動的にコピーされるので入力しない。</t>
  </si>
  <si>
    <t>2）</t>
  </si>
  <si>
    <t>報告書（１）～（２０）について</t>
  </si>
  <si>
    <t>※以下の事項は、入力すると「目次」、「事業報告（全）」、「事業決算（全）」</t>
  </si>
  <si>
    <t>の各シートに自動コピーされますので、必ず入力して下さい。</t>
  </si>
  <si>
    <t>事業名（大会名）</t>
  </si>
  <si>
    <t>主　　催</t>
  </si>
  <si>
    <t>後　　援</t>
  </si>
  <si>
    <t>協　　賛</t>
  </si>
  <si>
    <t>その他</t>
  </si>
  <si>
    <t>・・・大会の概要説明</t>
  </si>
  <si>
    <t>期　　日</t>
  </si>
  <si>
    <t>会　　場</t>
  </si>
  <si>
    <t>特記事項（結果等）</t>
  </si>
  <si>
    <t>・・・優勝、準優勝程度を記入する。</t>
  </si>
  <si>
    <t>　　（その他の事項は、色なしの下部に</t>
  </si>
  <si>
    <t>　　　記載する。）</t>
  </si>
  <si>
    <t>金銭出納簿（０）～（２０）</t>
  </si>
  <si>
    <t>事業Ｎｏ</t>
  </si>
  <si>
    <r>
      <t>・・・・報告書（</t>
    </r>
    <r>
      <rPr>
        <sz val="12"/>
        <color indexed="10"/>
        <rFont val="ＭＳ Ｐゴシック"/>
        <family val="3"/>
      </rPr>
      <t>１</t>
    </r>
    <r>
      <rPr>
        <sz val="12"/>
        <rFont val="ＭＳ Ｐゴシック"/>
        <family val="3"/>
      </rPr>
      <t>）の事業Ｎｏがコピーされます。</t>
    </r>
  </si>
  <si>
    <t>月</t>
  </si>
  <si>
    <t>日</t>
  </si>
  <si>
    <t>科　目</t>
  </si>
  <si>
    <t>収　入</t>
  </si>
  <si>
    <t>支　出</t>
  </si>
  <si>
    <t>残　高</t>
  </si>
  <si>
    <t>入力する</t>
  </si>
  <si>
    <t>入力しない</t>
  </si>
  <si>
    <t>合　計</t>
  </si>
  <si>
    <t>入力しない</t>
  </si>
  <si>
    <t>入力しない</t>
  </si>
  <si>
    <t>※「残高」欄と「合計」欄は入力しない。</t>
  </si>
  <si>
    <t>〇</t>
  </si>
  <si>
    <t>科目の入力について</t>
  </si>
  <si>
    <t>収入・支出の集計欄の金額・・・・出納簿に入力すると自動集計されます。</t>
  </si>
  <si>
    <t>（※自動集計されるためには、出納簿の「科目」欄に、集計欄の科目名を</t>
  </si>
  <si>
    <t>正確に全く同じ字句で入力する必要があります。</t>
  </si>
  <si>
    <t>これを入力しなかったり、間違って入力すると自動集計されません。</t>
  </si>
  <si>
    <t>・・・・</t>
  </si>
  <si>
    <t>空欄（必ず入力する）</t>
  </si>
  <si>
    <t>事務用品</t>
  </si>
  <si>
    <t>事務用品費と入力する（費がぬけている）</t>
  </si>
  <si>
    <t>収入および支出の集計欄について</t>
  </si>
  <si>
    <t>全て自動集計されるので、入力しない。</t>
  </si>
  <si>
    <t>NO.について</t>
  </si>
  <si>
    <t>領収書と同じ番号を入力</t>
  </si>
  <si>
    <t>「目次」、「事業報告（全）」「事業決算（全）」の各シートについて</t>
  </si>
  <si>
    <t>※全て、自動入力されるので、一切入力する必要はありません。</t>
  </si>
  <si>
    <t>（※色付き部分のみ入力）</t>
  </si>
  <si>
    <t>○○　○○</t>
  </si>
  <si>
    <t>Ｎｏ</t>
  </si>
  <si>
    <t>（事業No.</t>
  </si>
  <si>
    <t>運営者</t>
  </si>
  <si>
    <t>氏名</t>
  </si>
  <si>
    <t>連絡先住所</t>
  </si>
  <si>
    <t>電話</t>
  </si>
  <si>
    <t>事　業　収　支</t>
  </si>
  <si>
    <t>事業名
（大会名）</t>
  </si>
  <si>
    <t>実行
責任者</t>
  </si>
  <si>
    <t>①</t>
  </si>
  <si>
    <t>県サッカー協会予算</t>
  </si>
  <si>
    <t>主　催</t>
  </si>
  <si>
    <t>経理
責任者</t>
  </si>
  <si>
    <t>②</t>
  </si>
  <si>
    <t>47FA支援金</t>
  </si>
  <si>
    <t>③</t>
  </si>
  <si>
    <t>日本協会補助金</t>
  </si>
  <si>
    <t>④</t>
  </si>
  <si>
    <t>九州協会補助金</t>
  </si>
  <si>
    <t>共　催</t>
  </si>
  <si>
    <t>報告・記録
責任者</t>
  </si>
  <si>
    <t>⑤</t>
  </si>
  <si>
    <t>熊本県体協補助金</t>
  </si>
  <si>
    <t>共　催</t>
  </si>
  <si>
    <t>⑥</t>
  </si>
  <si>
    <t>熊本県補助金</t>
  </si>
  <si>
    <t>⑦</t>
  </si>
  <si>
    <t>toto補助金</t>
  </si>
  <si>
    <t>後　援</t>
  </si>
  <si>
    <t>会場
責任者</t>
  </si>
  <si>
    <t>⑧</t>
  </si>
  <si>
    <t>その他補助金</t>
  </si>
  <si>
    <t>⑨</t>
  </si>
  <si>
    <t>後　援</t>
  </si>
  <si>
    <t>⑩</t>
  </si>
  <si>
    <t>⑪</t>
  </si>
  <si>
    <t>その他事業収入</t>
  </si>
  <si>
    <t>協　賛</t>
  </si>
  <si>
    <t>⑫</t>
  </si>
  <si>
    <t>その他雑収入</t>
  </si>
  <si>
    <t>⑬</t>
  </si>
  <si>
    <t>受取利息</t>
  </si>
  <si>
    <t>⑭</t>
  </si>
  <si>
    <t>他事業への移出入</t>
  </si>
  <si>
    <t>特記事項（結果等）</t>
  </si>
  <si>
    <t>合　計　（Ａ）</t>
  </si>
  <si>
    <t>期日
及び
会場</t>
  </si>
  <si>
    <t>期　日</t>
  </si>
  <si>
    <t>　会　場</t>
  </si>
  <si>
    <t>会　場</t>
  </si>
  <si>
    <t>２．支出</t>
  </si>
  <si>
    <t>諸謝金</t>
  </si>
  <si>
    <t>旅費</t>
  </si>
  <si>
    <t>消耗品費</t>
  </si>
  <si>
    <t>備品</t>
  </si>
  <si>
    <t>印刷製本費</t>
  </si>
  <si>
    <t>通信運搬費</t>
  </si>
  <si>
    <t>賃金</t>
  </si>
  <si>
    <t>会議費</t>
  </si>
  <si>
    <t>委託費</t>
  </si>
  <si>
    <t>雑役務費</t>
  </si>
  <si>
    <t>その他</t>
  </si>
  <si>
    <t>合　計　（Ｂ）</t>
  </si>
  <si>
    <t>差　引　（Ａ）－（Ｂ）</t>
  </si>
  <si>
    <t>事業名：</t>
  </si>
  <si>
    <t>（※色付き部分のみ入力）</t>
  </si>
  <si>
    <t>（単位：円）</t>
  </si>
  <si>
    <t>旅費</t>
  </si>
  <si>
    <t>消耗品費</t>
  </si>
  <si>
    <t>⑭</t>
  </si>
  <si>
    <t>他事業への移出入</t>
  </si>
  <si>
    <t>印刷製本費</t>
  </si>
  <si>
    <t>総収入</t>
  </si>
  <si>
    <t>諸謝金</t>
  </si>
  <si>
    <t>備品</t>
  </si>
  <si>
    <t>通信運搬費</t>
  </si>
  <si>
    <t>賃金</t>
  </si>
  <si>
    <t>会議費</t>
  </si>
  <si>
    <t>委託費</t>
  </si>
  <si>
    <t>総支出</t>
  </si>
  <si>
    <t>合　　　計</t>
  </si>
  <si>
    <t>支払先</t>
  </si>
  <si>
    <t>内容</t>
  </si>
  <si>
    <t>収入</t>
  </si>
  <si>
    <t>支出</t>
  </si>
  <si>
    <t>受取先</t>
  </si>
  <si>
    <t>賃借料</t>
  </si>
  <si>
    <t>残金</t>
  </si>
  <si>
    <t>領収書No</t>
  </si>
  <si>
    <t>支出金額</t>
  </si>
  <si>
    <t>収入金額</t>
  </si>
  <si>
    <t>一般社団法人熊本県サッカー協会</t>
  </si>
  <si>
    <t>事業名</t>
  </si>
  <si>
    <t>日程</t>
  </si>
  <si>
    <t>会場</t>
  </si>
  <si>
    <t>主催</t>
  </si>
  <si>
    <t>共催</t>
  </si>
  <si>
    <t>後援</t>
  </si>
  <si>
    <t>協賛</t>
  </si>
  <si>
    <t>（　決算　）</t>
  </si>
  <si>
    <t>１　収入の部</t>
  </si>
  <si>
    <t>合　計</t>
  </si>
  <si>
    <t>科　　　目</t>
  </si>
  <si>
    <t>金　額</t>
  </si>
  <si>
    <t>金　額</t>
  </si>
  <si>
    <t>２　支出の部</t>
  </si>
  <si>
    <t>一般社団法人　熊本県サッカー協会　</t>
  </si>
  <si>
    <t>Ｎo</t>
  </si>
  <si>
    <t>⑭</t>
  </si>
  <si>
    <t>合計　（Ａ）</t>
  </si>
  <si>
    <t>諸謝金</t>
  </si>
  <si>
    <t>旅費</t>
  </si>
  <si>
    <t>消耗品費</t>
  </si>
  <si>
    <t>備品</t>
  </si>
  <si>
    <t>印刷製本費</t>
  </si>
  <si>
    <t>通信運搬費</t>
  </si>
  <si>
    <t>賃金</t>
  </si>
  <si>
    <t>会議費</t>
  </si>
  <si>
    <t>委託費</t>
  </si>
  <si>
    <t>合計　（Ｂ）</t>
  </si>
  <si>
    <t>（Ａ）-（Ｂ）</t>
  </si>
  <si>
    <t>〔サンプル委員会〕</t>
  </si>
  <si>
    <t>熊本　太郎</t>
  </si>
  <si>
    <t>サンプル大会</t>
  </si>
  <si>
    <t>4</t>
  </si>
  <si>
    <t>現金</t>
  </si>
  <si>
    <t>委員会通帳</t>
  </si>
  <si>
    <t>10チーム　×　10,000円</t>
  </si>
  <si>
    <t>予算</t>
  </si>
  <si>
    <t>7</t>
  </si>
  <si>
    <t>熊本県スポーツ振興事業団</t>
  </si>
  <si>
    <t>その他</t>
  </si>
  <si>
    <t>8</t>
  </si>
  <si>
    <t>熊日日新聞社</t>
  </si>
  <si>
    <t>大会案内チラシ新聞折込料@3円×20,000枚×1.05</t>
  </si>
  <si>
    <t>会場使用料　4/14 2500円×9h  4/15 2500円×9h</t>
  </si>
  <si>
    <t>諸謝金</t>
  </si>
  <si>
    <t>賃金</t>
  </si>
  <si>
    <t>15</t>
  </si>
  <si>
    <t>審判謝金　4/14　4/15分</t>
  </si>
  <si>
    <t>熊本　他11名</t>
  </si>
  <si>
    <t>国分寺　他3名</t>
  </si>
  <si>
    <t>役員手当　4/14　4/15分</t>
  </si>
  <si>
    <t>消耗品費</t>
  </si>
  <si>
    <t>14</t>
  </si>
  <si>
    <t>印刷製本費</t>
  </si>
  <si>
    <t>雑役務費</t>
  </si>
  <si>
    <t>㈱熊本スポーツ運動具</t>
  </si>
  <si>
    <t>㈲熊本印刷</t>
  </si>
  <si>
    <t>熊本中央銀行</t>
  </si>
  <si>
    <t>振込手数料</t>
  </si>
  <si>
    <t>トロフィー代　別紙参照</t>
  </si>
  <si>
    <t>大会パンフレット　@300円×100部</t>
  </si>
  <si>
    <t>10チーム×10,000円</t>
  </si>
  <si>
    <t>審判謝金</t>
  </si>
  <si>
    <t>会場使用料</t>
  </si>
  <si>
    <t>トロフィー</t>
  </si>
  <si>
    <t>パンフレット</t>
  </si>
  <si>
    <t>役員手当</t>
  </si>
  <si>
    <t>振込手数料</t>
  </si>
  <si>
    <t>チラシ新聞折込料</t>
  </si>
  <si>
    <t>〔　　　　　　委員会〕</t>
  </si>
  <si>
    <t>熊本県教育委員会</t>
  </si>
  <si>
    <t>熊本県スポーツ振興事業団</t>
  </si>
  <si>
    <t>№</t>
  </si>
  <si>
    <t>4</t>
  </si>
  <si>
    <t>1</t>
  </si>
  <si>
    <t>4</t>
  </si>
  <si>
    <t>10</t>
  </si>
  <si>
    <t>他事業への移出入</t>
  </si>
  <si>
    <t>会計科目明細</t>
  </si>
  <si>
    <t>【収　入】</t>
  </si>
  <si>
    <t>科　目</t>
  </si>
  <si>
    <t>内　容</t>
  </si>
  <si>
    <t>証拠書類等の整理</t>
  </si>
  <si>
    <t>具体例</t>
  </si>
  <si>
    <t>競技会等の運営を目的とした
熊本県サッカー協会予算からの交付金</t>
  </si>
  <si>
    <t>公益事業等を目的とした
日本サッカー協会の交付金</t>
  </si>
  <si>
    <t>競技会等の運営を目的とした
日本サッカー協会の交付金</t>
  </si>
  <si>
    <t>競技会等の運営を目的とした
九州サッカー協会の交付金</t>
  </si>
  <si>
    <t>競技会等の運営を目的とした
熊本県体育協会の交付金</t>
  </si>
  <si>
    <t>競技会等の運営を目的とした
熊本県の交付金</t>
  </si>
  <si>
    <t>スポーツ振興くじ助成金の交付金</t>
  </si>
  <si>
    <t>市町村等の補助金</t>
  </si>
  <si>
    <t>高体連補助金</t>
  </si>
  <si>
    <t>競技会等に参加するチーム、
個人から徴収する参加費、会費</t>
  </si>
  <si>
    <t>競技会等の運営についての協賛企業、
後援企業からの援助金</t>
  </si>
  <si>
    <t>⑨・⑩にあてはまらない収入</t>
  </si>
  <si>
    <t>プログラム売上</t>
  </si>
  <si>
    <t>期中における預貯金の預け金利息</t>
  </si>
  <si>
    <t>⑭</t>
  </si>
  <si>
    <t>【支　出】</t>
  </si>
  <si>
    <t>文具、封筒、コピー用紙、インク、伝票類、トロフィー、賞品、ビブス、ボール、巻き尺、審判用フラッグ、コーナーフラッグ、コーン、マーカー、クーラーバッグ、ドクターバッグ</t>
  </si>
  <si>
    <t>ゴール、交替ボード、ラインカー、パソコン、プリンター、デジカメ</t>
  </si>
  <si>
    <t>切手、はがき、メール費用、携帯、荷物発送料</t>
  </si>
  <si>
    <t>⑧</t>
  </si>
  <si>
    <t>会議日当、会議交通費、会議弁当、会議飲料</t>
  </si>
  <si>
    <t>振込手数料で、活動の実施に要する経費に限る。</t>
  </si>
  <si>
    <t>振込手数料、両替手数料、残高証明書、収入印紙</t>
  </si>
  <si>
    <t>※</t>
  </si>
  <si>
    <t>請求書により振込をする場合には、振込明細書を領収書に替えることができます。</t>
  </si>
  <si>
    <t>ここに定める証拠書類の詳細については、年度毎に変更する場合があります。</t>
  </si>
  <si>
    <t>優勝：○○○／準優勝：○○○／第3位：○○○</t>
  </si>
  <si>
    <t>携帯</t>
  </si>
  <si>
    <t>090-1234-5678</t>
  </si>
  <si>
    <t>指導者謝金、審判謝金、MC謝金、ドクター謝金、講師謝金</t>
  </si>
  <si>
    <t>グラウンド使用料、テント借用料、会議室使用料</t>
  </si>
  <si>
    <t>開催要項、プログラム、報告書等の印刷費</t>
  </si>
  <si>
    <t>プログラム、パンフレット、コピー</t>
  </si>
  <si>
    <t>開催要項等発送料、資料郵送料等</t>
  </si>
  <si>
    <t>各種活動の運営補助に係るアルバイト代等</t>
  </si>
  <si>
    <t>・施設所有者等の発行する領収書またはレシート（施設名・利用日・単価・時間等を明記）</t>
  </si>
  <si>
    <t>・購入先の発行する領収書またはレシート（品名・単価・個数等を明記）</t>
  </si>
  <si>
    <t>・購入先の発行する領収書またはレシート、納品書・請求書（品名・単価・個数等を明記）</t>
  </si>
  <si>
    <t>・請負先の発行する領収書またはレシート（品名・単価・個数等を明記）</t>
  </si>
  <si>
    <t>大会運営役員日当、スタッフ日当、事務局費、アルバイト代</t>
  </si>
  <si>
    <t>優勝：／準優勝：／第3位：</t>
  </si>
  <si>
    <t>預金出納帳</t>
  </si>
  <si>
    <t>日</t>
  </si>
  <si>
    <t>科目</t>
  </si>
  <si>
    <t>摘　要</t>
  </si>
  <si>
    <t>残高</t>
  </si>
  <si>
    <t>期末残高</t>
  </si>
  <si>
    <t>銀行名</t>
  </si>
  <si>
    <t>支店名</t>
  </si>
  <si>
    <t>口座番号</t>
  </si>
  <si>
    <t>肥後銀行</t>
  </si>
  <si>
    <t>浜線支店</t>
  </si>
  <si>
    <t>管理費30万、○○大会10万、△△大会10万</t>
  </si>
  <si>
    <t>参加料</t>
  </si>
  <si>
    <t>○○大会　10,000*5チーム</t>
  </si>
  <si>
    <t>口座から引出　管理費</t>
  </si>
  <si>
    <t>通帳残高証明書</t>
  </si>
  <si>
    <t>口座から引出　○○大会予算</t>
  </si>
  <si>
    <t>口座から引出　○○大会参加料</t>
  </si>
  <si>
    <t>上期分利息</t>
  </si>
  <si>
    <t>口座から引出　△△大会予算</t>
  </si>
  <si>
    <t>△△大会協賛金　（株）□□□</t>
  </si>
  <si>
    <t>口座から引出　△△大会協賛金</t>
  </si>
  <si>
    <t>熊本市南区近見6-16-29</t>
  </si>
  <si>
    <t>096-247-6980</t>
  </si>
  <si>
    <t>47FA一括補助金</t>
  </si>
  <si>
    <t>47FA一括補助金</t>
  </si>
  <si>
    <t>共　　催</t>
  </si>
  <si>
    <t>指導者、審判員、MC、ドクター、講師等で、活動の実施に要する人員に対して支払う謝金に限る。</t>
  </si>
  <si>
    <t>諸謝金</t>
  </si>
  <si>
    <t>選手、指導者、審判員、MC、ドクター、講師、役員、スタッフ等で、活動の実施に要する人員の旅費</t>
  </si>
  <si>
    <t>審判交通費、講師交通費、役員交通費、スタッフ交通費、宿泊費、ガソリン代、駐車料金、高速代、バス代、JR代、航空券代、フェリー代、レンタカー代</t>
  </si>
  <si>
    <t>⑪</t>
  </si>
  <si>
    <t>その他、活動の実施に要する経費。
---下記内容の支払は補助金対象外---
・一人1,000円(消費税込)を超える弁当代</t>
  </si>
  <si>
    <t>KFAが主催する活動において、一部の業務を各種連盟・委員会等に支払う委託費で、活動の実施に要する経費に限る。</t>
  </si>
  <si>
    <t>業務委託費が10万円超の場合
・業務委託先作成の支出明細
・業務委託先が支出した証拠書類(コピー)
※領収書の宛名は業務委託先でも結構です
・ 業務委託契約書(コピー)
業務委託費が10万円以下の場合
・業務委託先作成の支出明細</t>
  </si>
  <si>
    <t>平成30年度　事業　〔報告〕</t>
  </si>
  <si>
    <t>県民総合運動公園</t>
  </si>
  <si>
    <t>スポーツ広場</t>
  </si>
  <si>
    <t>平成30年4月1日～4月30日</t>
  </si>
  <si>
    <t>共通＝個人の領収書は、氏名（フルネームを手書き）および住所の記載必須
　　　　※住所は都道府県のみ省略可能です。郡市から区町村、番地まで記入して下さい。例：○市△区×町・・・、○郡×町□・・・</t>
  </si>
  <si>
    <r>
      <t>・交通機関・旅行代理店の発行する領収書または受領者個人の領収証（自署(フルネームを手書き)および住所の記載必須）
・</t>
    </r>
    <r>
      <rPr>
        <sz val="8"/>
        <color indexed="10"/>
        <rFont val="ＭＳ Ｐゴシック"/>
        <family val="3"/>
      </rPr>
      <t>利用者名</t>
    </r>
    <r>
      <rPr>
        <sz val="8"/>
        <rFont val="ＭＳ Ｐゴシック"/>
        <family val="3"/>
      </rPr>
      <t>・交通手段、区間を記入</t>
    </r>
    <r>
      <rPr>
        <sz val="8"/>
        <color indexed="10"/>
        <rFont val="ＭＳ Ｐゴシック"/>
        <family val="3"/>
      </rPr>
      <t>（交通機関・旅行代理店が発行する領収書にも）</t>
    </r>
    <r>
      <rPr>
        <sz val="8"/>
        <rFont val="ＭＳ Ｐゴシック"/>
        <family val="3"/>
      </rPr>
      <t xml:space="preserve">
・飛行機・タクシー・高速/有料道路・駐車場・船舶等を使用した場合は領収書の添付必須
・実費ではなく一定の金額で支払をしている場合は、規程の添付必須
・距離を基準に支払をする場合は、計算根拠となったキロ数・区間を記入
・宿泊費は人数・泊数・</t>
    </r>
    <r>
      <rPr>
        <sz val="8"/>
        <color indexed="10"/>
        <rFont val="ＭＳ Ｐゴシック"/>
        <family val="3"/>
      </rPr>
      <t>宿泊者名</t>
    </r>
    <r>
      <rPr>
        <sz val="8"/>
        <rFont val="ＭＳ Ｐゴシック"/>
        <family val="3"/>
      </rPr>
      <t xml:space="preserve">を明記
・貸切バス、レンタカーは起点⇔終点・利用日を記入
</t>
    </r>
    <r>
      <rPr>
        <sz val="8"/>
        <color indexed="10"/>
        <rFont val="ＭＳ Ｐゴシック"/>
        <family val="3"/>
      </rPr>
      <t xml:space="preserve">※チームの場合、利用者名・宿泊者名の記入に代えて、スタッフ○人、選手○人等の記入としてもよい
</t>
    </r>
  </si>
  <si>
    <r>
      <t xml:space="preserve">施設、用具等の借上料等
---下記内容の支払は補助金対象外---
・自己所有施設の利用料
・各都道府県/地域FA間での取引に係る経費
</t>
    </r>
    <r>
      <rPr>
        <sz val="8"/>
        <color indexed="10"/>
        <rFont val="ＭＳ Ｐゴシック"/>
        <family val="3"/>
      </rPr>
      <t>※他FA所有のフットボールセンターの利用料に限り、H30年度から対象経費として、認める</t>
    </r>
  </si>
  <si>
    <t>事務用品、資料等講習費等の購入費等
---下記内容の支払は補助金対象外---
・自己所有物の経費計上
・各都道府県/地域FA間での取引に係る経費</t>
  </si>
  <si>
    <t>・請負先の発行する領収書またはレシート（品名・単価・個数等を明記）
・コピー代は単価・枚数を明記</t>
  </si>
  <si>
    <t>サッカーゴール等の購入費
1個または1組で5万円(消費税込)以上の備品購入の場合は、下記条件全てを満たす場合に限る。
・サッカー専用であり、他の業務に転用できないこと（例外：AED・テント(熱中症対策)の購入）
・協会で管理され、個人所有とならないこと
・JFA・KFAが備品管理台帳の提出を求めた場合に応じることができること</t>
  </si>
  <si>
    <r>
      <t>・個人の領収証（自署(フルネームを手書き)および住所の記載必須）
団体の領収書(「★H29年度KFA経理について」を参照)
・賃金支払対象日を記入</t>
    </r>
    <r>
      <rPr>
        <sz val="8"/>
        <color indexed="10"/>
        <rFont val="ＭＳ Ｐゴシック"/>
        <family val="3"/>
      </rPr>
      <t>（役務提供の対価として支払われる、賃金の前払いは原則できません）</t>
    </r>
  </si>
  <si>
    <r>
      <t>・個人の領収証（自署(フルネームを手書き)および住所の記載必須）
団体の領収書(「★H30年度KFA経理について」を参照)
・諸謝金の支払対象日を記入</t>
    </r>
    <r>
      <rPr>
        <sz val="8"/>
        <color indexed="10"/>
        <rFont val="ＭＳ Ｐゴシック"/>
        <family val="3"/>
      </rPr>
      <t>（役務提供の対価として支払われる、謝金の前払いは原則できません）</t>
    </r>
  </si>
  <si>
    <t>打合せ会議での弁当代等
---下記内容の支払は補助金対象外---
・懇親会費や関係者との酒宴費用
・打合せや反省会等で一人1,000円(消費税込)を超える飲食代
・自己所有施設の利用料
・各都道府県/地域FA間での賃借に係る経費</t>
  </si>
  <si>
    <r>
      <t xml:space="preserve">・個人の領収証（自署(フルネームを手書き)および住所の記載必須））
・会議費支払対象日を記入すること
・利用先・購入先等の発行する領収書またはレシート（品名・単価・個数等を明記）
</t>
    </r>
    <r>
      <rPr>
        <sz val="8"/>
        <color indexed="10"/>
        <rFont val="ＭＳ Ｐゴシック"/>
        <family val="3"/>
      </rPr>
      <t>・何人分の支払いかを記入（弁当購入など、明細から確認できる場合は不要）</t>
    </r>
  </si>
  <si>
    <r>
      <t xml:space="preserve">・銀行等の発行する振込明細書等
（※振込人名は熊本県サッカー協会としてください）
</t>
    </r>
    <r>
      <rPr>
        <sz val="8"/>
        <color indexed="10"/>
        <rFont val="ＭＳ Ｐゴシック"/>
        <family val="3"/>
      </rPr>
      <t>・振込内容を記入（証拠書類から確認できる場合は不要）</t>
    </r>
  </si>
  <si>
    <t>大会運営用弁当・飲料、石灰、保険料、赤帽、救急用品</t>
  </si>
  <si>
    <r>
      <t xml:space="preserve">請負先の発行する領収書またはレシート（品名・単価・個数等を明記）
</t>
    </r>
    <r>
      <rPr>
        <sz val="8"/>
        <color indexed="10"/>
        <rFont val="ＭＳ Ｐゴシック"/>
        <family val="3"/>
      </rPr>
      <t>・何人分の支払いかを記入（弁当購入など、明細から確認できる場合は不要）
・保険料は、領収書の他に、保険期間・対象人数が確認できる保険証券等の書類</t>
    </r>
  </si>
  <si>
    <t>この場合は、請求書（品名・単価・個数等を明記）と振込明細書を提出ください。但し、振込人名は熊本県サッカー協会としてください。</t>
  </si>
  <si>
    <r>
      <rPr>
        <b/>
        <sz val="9"/>
        <color indexed="10"/>
        <rFont val="ＭＳ Ｐゴシック"/>
        <family val="3"/>
      </rPr>
      <t>赤文字</t>
    </r>
    <r>
      <rPr>
        <b/>
        <sz val="9"/>
        <color indexed="8"/>
        <rFont val="ＭＳ Ｐゴシック"/>
        <family val="3"/>
      </rPr>
      <t>：H29年度からの変更点</t>
    </r>
  </si>
  <si>
    <t>47FA一括補助金</t>
  </si>
  <si>
    <t>2019年度　事業　〔報告〕</t>
  </si>
  <si>
    <t>2019年度　事業　〔報告〕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</si>
</sst>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\(000\)"/>
    <numFmt numFmtId="178" formatCode="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Meiryo UI"/>
      <family val="3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.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rgb="FFFF0000"/>
      <name val="ＭＳ Ｐゴシック"/>
      <family val="3"/>
    </font>
    <font>
      <sz val="16"/>
      <color theme="1"/>
      <name val="Calibri"/>
      <family val="3"/>
    </font>
    <font>
      <b/>
      <sz val="14"/>
      <color theme="1"/>
      <name val="Calibri"/>
      <family val="3"/>
    </font>
    <font>
      <sz val="9"/>
      <color theme="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  <font>
      <sz val="8"/>
      <color theme="1"/>
      <name val="Calibri"/>
      <family val="3"/>
    </font>
    <font>
      <sz val="12"/>
      <color rgb="FFFF0000"/>
      <name val="ＭＳ Ｐゴシック"/>
      <family val="3"/>
    </font>
    <font>
      <sz val="9"/>
      <name val="Calibri"/>
      <family val="3"/>
    </font>
    <font>
      <sz val="10"/>
      <name val="Calibri"/>
      <family val="3"/>
    </font>
    <font>
      <b/>
      <sz val="9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C0C0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medium">
        <color rgb="FFFF0000"/>
      </top>
      <bottom style="hair"/>
    </border>
    <border>
      <left style="hair"/>
      <right style="hair"/>
      <top style="medium">
        <color rgb="FFFF0000"/>
      </top>
      <bottom style="hair"/>
    </border>
    <border>
      <left>
        <color indexed="63"/>
      </left>
      <right style="hair"/>
      <top style="hair"/>
      <bottom style="medium">
        <color rgb="FFFF0000"/>
      </bottom>
    </border>
    <border>
      <left style="hair"/>
      <right style="hair"/>
      <top style="hair"/>
      <bottom style="medium">
        <color rgb="FFFF0000"/>
      </bottom>
    </border>
    <border>
      <left style="hair"/>
      <right style="hair"/>
      <top>
        <color indexed="63"/>
      </top>
      <bottom style="medium">
        <color rgb="FFFF0000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>
        <color rgb="FFFF0000"/>
      </top>
      <bottom style="hair"/>
    </border>
    <border>
      <left style="hair"/>
      <right>
        <color indexed="63"/>
      </right>
      <top style="hair"/>
      <bottom style="medium">
        <color rgb="FFFF0000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medium">
        <color rgb="FFFF0000"/>
      </top>
      <bottom style="hair"/>
    </border>
    <border>
      <left style="hair"/>
      <right style="thin"/>
      <top style="medium">
        <color rgb="FFFF0000"/>
      </top>
      <bottom style="hair"/>
    </border>
    <border>
      <left style="thin"/>
      <right style="hair"/>
      <top>
        <color indexed="63"/>
      </top>
      <bottom style="medium">
        <color rgb="FFFF0000"/>
      </bottom>
    </border>
    <border>
      <left style="hair"/>
      <right style="thin"/>
      <top style="hair"/>
      <bottom style="medium">
        <color rgb="FFFF0000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46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5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49" fontId="0" fillId="33" borderId="10" xfId="0" applyNumberFormat="1" applyFont="1" applyFill="1" applyBorder="1" applyAlignment="1">
      <alignment vertical="top"/>
    </xf>
    <xf numFmtId="0" fontId="0" fillId="33" borderId="11" xfId="0" applyFont="1" applyFill="1" applyBorder="1" applyAlignment="1">
      <alignment/>
    </xf>
    <xf numFmtId="0" fontId="0" fillId="0" borderId="12" xfId="65" applyFont="1" applyBorder="1">
      <alignment/>
      <protection/>
    </xf>
    <xf numFmtId="0" fontId="0" fillId="0" borderId="13" xfId="65" applyFont="1" applyBorder="1">
      <alignment/>
      <protection/>
    </xf>
    <xf numFmtId="0" fontId="0" fillId="0" borderId="14" xfId="65" applyFont="1" applyBorder="1" applyAlignment="1">
      <alignment horizontal="centerContinuous"/>
      <protection/>
    </xf>
    <xf numFmtId="0" fontId="0" fillId="0" borderId="15" xfId="65" applyFont="1" applyBorder="1" applyAlignment="1">
      <alignment horizontal="center"/>
      <protection/>
    </xf>
    <xf numFmtId="0" fontId="0" fillId="0" borderId="16" xfId="65" applyFont="1" applyBorder="1" applyAlignment="1">
      <alignment horizontal="center"/>
      <protection/>
    </xf>
    <xf numFmtId="0" fontId="0" fillId="0" borderId="17" xfId="65" applyFont="1" applyBorder="1">
      <alignment/>
      <protection/>
    </xf>
    <xf numFmtId="0" fontId="0" fillId="0" borderId="18" xfId="65" applyFont="1" applyBorder="1">
      <alignment/>
      <protection/>
    </xf>
    <xf numFmtId="3" fontId="0" fillId="0" borderId="18" xfId="64" applyNumberFormat="1" applyFont="1" applyBorder="1" applyAlignment="1">
      <alignment horizontal="right"/>
      <protection/>
    </xf>
    <xf numFmtId="0" fontId="2" fillId="0" borderId="0" xfId="65" applyFont="1">
      <alignment/>
      <protection/>
    </xf>
    <xf numFmtId="0" fontId="0" fillId="0" borderId="0" xfId="65" applyFont="1">
      <alignment/>
      <protection/>
    </xf>
    <xf numFmtId="3" fontId="0" fillId="0" borderId="0" xfId="64" applyNumberFormat="1" applyFont="1" applyAlignment="1">
      <alignment horizontal="right"/>
      <protection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right"/>
    </xf>
    <xf numFmtId="49" fontId="5" fillId="0" borderId="20" xfId="0" applyNumberFormat="1" applyFont="1" applyBorder="1" applyAlignment="1">
      <alignment horizontal="right"/>
    </xf>
    <xf numFmtId="49" fontId="6" fillId="0" borderId="20" xfId="0" applyNumberFormat="1" applyFont="1" applyBorder="1" applyAlignment="1">
      <alignment horizontal="right"/>
    </xf>
    <xf numFmtId="176" fontId="6" fillId="0" borderId="20" xfId="49" applyNumberFormat="1" applyFont="1" applyBorder="1" applyAlignment="1">
      <alignment horizontal="right"/>
    </xf>
    <xf numFmtId="0" fontId="5" fillId="0" borderId="21" xfId="0" applyFont="1" applyBorder="1" applyAlignment="1">
      <alignment horizontal="left"/>
    </xf>
    <xf numFmtId="0" fontId="2" fillId="0" borderId="0" xfId="65" applyFont="1" applyAlignment="1">
      <alignment vertical="center"/>
      <protection/>
    </xf>
    <xf numFmtId="0" fontId="7" fillId="0" borderId="0" xfId="65" applyFont="1" applyAlignment="1">
      <alignment vertical="center"/>
      <protection/>
    </xf>
    <xf numFmtId="0" fontId="5" fillId="0" borderId="0" xfId="65" applyAlignment="1">
      <alignment vertical="center"/>
      <protection/>
    </xf>
    <xf numFmtId="0" fontId="6" fillId="0" borderId="0" xfId="65" applyFont="1" applyAlignment="1">
      <alignment vertical="center"/>
      <protection/>
    </xf>
    <xf numFmtId="0" fontId="7" fillId="0" borderId="0" xfId="65" applyFont="1" applyAlignment="1">
      <alignment horizontal="left" vertical="center"/>
      <protection/>
    </xf>
    <xf numFmtId="0" fontId="2" fillId="0" borderId="0" xfId="65" applyFont="1" applyAlignment="1">
      <alignment horizontal="center" vertical="center"/>
      <protection/>
    </xf>
    <xf numFmtId="0" fontId="2" fillId="0" borderId="0" xfId="65" applyFont="1" applyAlignment="1">
      <alignment horizontal="right" vertical="center"/>
      <protection/>
    </xf>
    <xf numFmtId="0" fontId="2" fillId="0" borderId="22" xfId="65" applyFont="1" applyBorder="1" applyAlignment="1">
      <alignment horizontal="left" vertical="center"/>
      <protection/>
    </xf>
    <xf numFmtId="0" fontId="8" fillId="0" borderId="12" xfId="65" applyFont="1" applyBorder="1" applyAlignment="1">
      <alignment vertical="center"/>
      <protection/>
    </xf>
    <xf numFmtId="0" fontId="8" fillId="0" borderId="13" xfId="65" applyFont="1" applyBorder="1" applyAlignment="1">
      <alignment horizontal="left" vertical="center"/>
      <protection/>
    </xf>
    <xf numFmtId="0" fontId="8" fillId="0" borderId="23" xfId="65" applyFont="1" applyBorder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8" fillId="0" borderId="24" xfId="65" applyFont="1" applyBorder="1" applyAlignment="1">
      <alignment horizontal="center" vertical="center"/>
      <protection/>
    </xf>
    <xf numFmtId="0" fontId="8" fillId="0" borderId="25" xfId="65" applyFont="1" applyBorder="1" applyAlignment="1">
      <alignment horizontal="center" vertical="center"/>
      <protection/>
    </xf>
    <xf numFmtId="0" fontId="8" fillId="0" borderId="26" xfId="65" applyFont="1" applyBorder="1" applyAlignment="1">
      <alignment horizontal="center" vertical="center"/>
      <protection/>
    </xf>
    <xf numFmtId="0" fontId="9" fillId="0" borderId="0" xfId="65" applyFont="1" applyAlignment="1">
      <alignment vertical="center"/>
      <protection/>
    </xf>
    <xf numFmtId="49" fontId="8" fillId="33" borderId="27" xfId="0" applyNumberFormat="1" applyFont="1" applyFill="1" applyBorder="1" applyAlignment="1">
      <alignment horizontal="left" vertical="center"/>
    </xf>
    <xf numFmtId="0" fontId="8" fillId="33" borderId="28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18" xfId="65" applyFont="1" applyBorder="1" applyAlignment="1">
      <alignment horizontal="center" vertical="center"/>
      <protection/>
    </xf>
    <xf numFmtId="0" fontId="8" fillId="0" borderId="31" xfId="65" applyFont="1" applyBorder="1" applyAlignment="1">
      <alignment horizontal="center" vertical="center"/>
      <protection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65" fillId="0" borderId="34" xfId="0" applyFont="1" applyBorder="1" applyAlignment="1">
      <alignment horizontal="center" vertical="center"/>
    </xf>
    <xf numFmtId="0" fontId="65" fillId="0" borderId="35" xfId="0" applyFont="1" applyBorder="1" applyAlignment="1">
      <alignment horizontal="left" vertical="center"/>
    </xf>
    <xf numFmtId="176" fontId="8" fillId="0" borderId="18" xfId="64" applyNumberFormat="1" applyFont="1" applyBorder="1" applyAlignment="1">
      <alignment horizontal="right" vertical="center"/>
      <protection/>
    </xf>
    <xf numFmtId="0" fontId="8" fillId="33" borderId="27" xfId="65" applyFont="1" applyFill="1" applyBorder="1" applyAlignment="1">
      <alignment horizontal="left" vertical="center"/>
      <protection/>
    </xf>
    <xf numFmtId="0" fontId="8" fillId="0" borderId="29" xfId="0" applyFont="1" applyBorder="1" applyAlignment="1">
      <alignment horizontal="left" vertical="center"/>
    </xf>
    <xf numFmtId="0" fontId="8" fillId="0" borderId="29" xfId="65" applyFont="1" applyBorder="1" applyAlignment="1">
      <alignment horizontal="left" vertical="center" wrapText="1"/>
      <protection/>
    </xf>
    <xf numFmtId="0" fontId="8" fillId="0" borderId="29" xfId="65" applyFont="1" applyBorder="1" applyAlignment="1">
      <alignment horizontal="left" vertical="center"/>
      <protection/>
    </xf>
    <xf numFmtId="0" fontId="8" fillId="0" borderId="36" xfId="65" applyFont="1" applyBorder="1" applyAlignment="1">
      <alignment vertical="center"/>
      <protection/>
    </xf>
    <xf numFmtId="0" fontId="8" fillId="0" borderId="37" xfId="65" applyFont="1" applyBorder="1" applyAlignment="1">
      <alignment vertical="center"/>
      <protection/>
    </xf>
    <xf numFmtId="176" fontId="8" fillId="0" borderId="38" xfId="64" applyNumberFormat="1" applyFont="1" applyBorder="1" applyAlignment="1">
      <alignment horizontal="right" vertical="center"/>
      <protection/>
    </xf>
    <xf numFmtId="0" fontId="8" fillId="0" borderId="39" xfId="65" applyFont="1" applyBorder="1" applyAlignment="1">
      <alignment horizontal="left" vertical="center"/>
      <protection/>
    </xf>
    <xf numFmtId="176" fontId="8" fillId="0" borderId="40" xfId="64" applyNumberFormat="1" applyFont="1" applyBorder="1" applyAlignment="1">
      <alignment horizontal="right" vertical="center"/>
      <protection/>
    </xf>
    <xf numFmtId="0" fontId="8" fillId="0" borderId="21" xfId="65" applyFont="1" applyBorder="1" applyAlignment="1">
      <alignment vertical="center"/>
      <protection/>
    </xf>
    <xf numFmtId="0" fontId="8" fillId="0" borderId="0" xfId="65" applyFont="1" applyAlignment="1">
      <alignment horizontal="right" vertical="center"/>
      <protection/>
    </xf>
    <xf numFmtId="0" fontId="8" fillId="33" borderId="41" xfId="65" applyFont="1" applyFill="1" applyBorder="1" applyAlignment="1">
      <alignment horizontal="left" vertical="center"/>
      <protection/>
    </xf>
    <xf numFmtId="0" fontId="8" fillId="33" borderId="42" xfId="65" applyFont="1" applyFill="1" applyBorder="1" applyAlignment="1">
      <alignment horizontal="left" vertical="center" wrapText="1"/>
      <protection/>
    </xf>
    <xf numFmtId="0" fontId="8" fillId="0" borderId="43" xfId="65" applyFont="1" applyBorder="1" applyAlignment="1">
      <alignment horizontal="left" vertical="center"/>
      <protection/>
    </xf>
    <xf numFmtId="0" fontId="8" fillId="0" borderId="0" xfId="65" applyFont="1" applyAlignment="1">
      <alignment horizontal="left" vertical="center"/>
      <protection/>
    </xf>
    <xf numFmtId="0" fontId="8" fillId="0" borderId="30" xfId="65" applyFont="1" applyBorder="1" applyAlignment="1">
      <alignment horizontal="left" vertical="center"/>
      <protection/>
    </xf>
    <xf numFmtId="0" fontId="65" fillId="0" borderId="34" xfId="0" applyFont="1" applyBorder="1" applyAlignment="1">
      <alignment horizontal="center" vertical="center"/>
    </xf>
    <xf numFmtId="0" fontId="65" fillId="0" borderId="35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41" xfId="65" applyFont="1" applyBorder="1" applyAlignment="1">
      <alignment horizontal="left" vertical="center" wrapText="1"/>
      <protection/>
    </xf>
    <xf numFmtId="0" fontId="8" fillId="0" borderId="42" xfId="65" applyFont="1" applyBorder="1" applyAlignment="1">
      <alignment horizontal="left" vertical="center" wrapText="1"/>
      <protection/>
    </xf>
    <xf numFmtId="0" fontId="8" fillId="0" borderId="44" xfId="0" applyFont="1" applyBorder="1" applyAlignment="1">
      <alignment horizontal="left" vertical="center" wrapText="1"/>
    </xf>
    <xf numFmtId="0" fontId="8" fillId="0" borderId="41" xfId="65" applyFont="1" applyBorder="1" applyAlignment="1">
      <alignment horizontal="left" vertical="center"/>
      <protection/>
    </xf>
    <xf numFmtId="0" fontId="8" fillId="0" borderId="42" xfId="65" applyFont="1" applyBorder="1" applyAlignment="1">
      <alignment horizontal="left" vertical="center"/>
      <protection/>
    </xf>
    <xf numFmtId="0" fontId="8" fillId="0" borderId="4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36" xfId="65" applyFont="1" applyBorder="1" applyAlignment="1">
      <alignment horizontal="right" vertical="center"/>
      <protection/>
    </xf>
    <xf numFmtId="0" fontId="8" fillId="0" borderId="37" xfId="65" applyFont="1" applyBorder="1" applyAlignment="1">
      <alignment horizontal="left" vertical="center"/>
      <protection/>
    </xf>
    <xf numFmtId="0" fontId="8" fillId="0" borderId="39" xfId="65" applyFont="1" applyBorder="1" applyAlignment="1">
      <alignment vertical="center"/>
      <protection/>
    </xf>
    <xf numFmtId="0" fontId="8" fillId="0" borderId="47" xfId="65" applyFont="1" applyBorder="1" applyAlignment="1">
      <alignment vertical="center" shrinkToFit="1"/>
      <protection/>
    </xf>
    <xf numFmtId="49" fontId="8" fillId="0" borderId="0" xfId="65" applyNumberFormat="1" applyFont="1" applyAlignment="1">
      <alignment horizontal="left" vertical="center"/>
      <protection/>
    </xf>
    <xf numFmtId="0" fontId="8" fillId="0" borderId="48" xfId="65" applyFont="1" applyBorder="1" applyAlignment="1">
      <alignment vertical="center"/>
      <protection/>
    </xf>
    <xf numFmtId="176" fontId="8" fillId="0" borderId="48" xfId="65" applyNumberFormat="1" applyFont="1" applyBorder="1" applyAlignment="1">
      <alignment horizontal="right" vertical="center"/>
      <protection/>
    </xf>
    <xf numFmtId="0" fontId="8" fillId="0" borderId="48" xfId="65" applyFont="1" applyBorder="1" applyAlignment="1">
      <alignment vertical="center" shrinkToFit="1"/>
      <protection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49" xfId="65" applyFont="1" applyBorder="1" applyAlignment="1">
      <alignment horizontal="left" vertical="center"/>
      <protection/>
    </xf>
    <xf numFmtId="49" fontId="8" fillId="0" borderId="22" xfId="65" applyNumberFormat="1" applyFont="1" applyBorder="1" applyAlignment="1">
      <alignment horizontal="left" vertical="center"/>
      <protection/>
    </xf>
    <xf numFmtId="0" fontId="8" fillId="0" borderId="22" xfId="65" applyFont="1" applyBorder="1" applyAlignment="1">
      <alignment horizontal="left" vertical="center"/>
      <protection/>
    </xf>
    <xf numFmtId="0" fontId="8" fillId="0" borderId="50" xfId="65" applyFont="1" applyBorder="1" applyAlignment="1">
      <alignment horizontal="left" vertical="center"/>
      <protection/>
    </xf>
    <xf numFmtId="176" fontId="8" fillId="0" borderId="20" xfId="65" applyNumberFormat="1" applyFont="1" applyBorder="1" applyAlignment="1">
      <alignment vertical="center"/>
      <protection/>
    </xf>
    <xf numFmtId="0" fontId="8" fillId="0" borderId="50" xfId="65" applyFont="1" applyBorder="1" applyAlignment="1">
      <alignment vertical="center" shrinkToFit="1"/>
      <protection/>
    </xf>
    <xf numFmtId="3" fontId="5" fillId="0" borderId="0" xfId="65" applyNumberFormat="1" applyAlignment="1">
      <alignment vertical="center"/>
      <protection/>
    </xf>
    <xf numFmtId="0" fontId="8" fillId="0" borderId="0" xfId="0" applyFont="1" applyAlignment="1">
      <alignment vertical="center"/>
    </xf>
    <xf numFmtId="5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56" fontId="8" fillId="34" borderId="51" xfId="0" applyNumberFormat="1" applyFont="1" applyFill="1" applyBorder="1" applyAlignment="1">
      <alignment horizontal="center" vertical="center"/>
    </xf>
    <xf numFmtId="56" fontId="8" fillId="34" borderId="40" xfId="0" applyNumberFormat="1" applyFont="1" applyFill="1" applyBorder="1" applyAlignment="1">
      <alignment horizontal="center" vertical="center"/>
    </xf>
    <xf numFmtId="0" fontId="8" fillId="34" borderId="40" xfId="0" applyFont="1" applyFill="1" applyBorder="1" applyAlignment="1">
      <alignment horizontal="center" vertical="center"/>
    </xf>
    <xf numFmtId="0" fontId="8" fillId="34" borderId="52" xfId="0" applyFont="1" applyFill="1" applyBorder="1" applyAlignment="1">
      <alignment horizontal="center" vertical="center"/>
    </xf>
    <xf numFmtId="0" fontId="8" fillId="34" borderId="53" xfId="0" applyFont="1" applyFill="1" applyBorder="1" applyAlignment="1">
      <alignment horizontal="center" vertical="center"/>
    </xf>
    <xf numFmtId="49" fontId="8" fillId="35" borderId="15" xfId="0" applyNumberFormat="1" applyFont="1" applyFill="1" applyBorder="1" applyAlignment="1">
      <alignment horizontal="right" vertical="center"/>
    </xf>
    <xf numFmtId="49" fontId="8" fillId="35" borderId="16" xfId="0" applyNumberFormat="1" applyFont="1" applyFill="1" applyBorder="1" applyAlignment="1">
      <alignment horizontal="right" vertical="center"/>
    </xf>
    <xf numFmtId="176" fontId="8" fillId="35" borderId="16" xfId="51" applyNumberFormat="1" applyFont="1" applyFill="1" applyBorder="1" applyAlignment="1">
      <alignment horizontal="right" vertical="center"/>
    </xf>
    <xf numFmtId="176" fontId="8" fillId="0" borderId="16" xfId="51" applyNumberFormat="1" applyFont="1" applyBorder="1" applyAlignment="1">
      <alignment horizontal="right" vertical="center"/>
    </xf>
    <xf numFmtId="0" fontId="8" fillId="35" borderId="16" xfId="0" applyFont="1" applyFill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54" xfId="0" applyFont="1" applyBorder="1" applyAlignment="1">
      <alignment vertical="center"/>
    </xf>
    <xf numFmtId="176" fontId="8" fillId="0" borderId="26" xfId="51" applyNumberFormat="1" applyFont="1" applyBorder="1" applyAlignment="1">
      <alignment vertical="center"/>
    </xf>
    <xf numFmtId="49" fontId="8" fillId="35" borderId="35" xfId="0" applyNumberFormat="1" applyFont="1" applyFill="1" applyBorder="1" applyAlignment="1">
      <alignment horizontal="right" vertical="center"/>
    </xf>
    <xf numFmtId="49" fontId="8" fillId="35" borderId="18" xfId="0" applyNumberFormat="1" applyFont="1" applyFill="1" applyBorder="1" applyAlignment="1">
      <alignment horizontal="right" vertical="center"/>
    </xf>
    <xf numFmtId="176" fontId="8" fillId="35" borderId="18" xfId="51" applyNumberFormat="1" applyFont="1" applyFill="1" applyBorder="1" applyAlignment="1">
      <alignment horizontal="right" vertical="center"/>
    </xf>
    <xf numFmtId="0" fontId="65" fillId="0" borderId="35" xfId="0" applyFont="1" applyBorder="1" applyAlignment="1">
      <alignment vertical="center"/>
    </xf>
    <xf numFmtId="176" fontId="8" fillId="0" borderId="31" xfId="51" applyNumberFormat="1" applyFont="1" applyBorder="1" applyAlignment="1">
      <alignment vertical="center"/>
    </xf>
    <xf numFmtId="0" fontId="65" fillId="0" borderId="36" xfId="0" applyFont="1" applyBorder="1" applyAlignment="1">
      <alignment horizontal="center" vertical="center"/>
    </xf>
    <xf numFmtId="0" fontId="65" fillId="0" borderId="37" xfId="0" applyFont="1" applyBorder="1" applyAlignment="1">
      <alignment vertical="center"/>
    </xf>
    <xf numFmtId="176" fontId="8" fillId="0" borderId="39" xfId="51" applyNumberFormat="1" applyFont="1" applyBorder="1" applyAlignment="1">
      <alignment vertical="center"/>
    </xf>
    <xf numFmtId="0" fontId="65" fillId="0" borderId="48" xfId="0" applyFont="1" applyBorder="1" applyAlignment="1">
      <alignment horizontal="center" vertical="center"/>
    </xf>
    <xf numFmtId="0" fontId="65" fillId="0" borderId="51" xfId="0" applyFont="1" applyBorder="1" applyAlignment="1">
      <alignment vertical="center"/>
    </xf>
    <xf numFmtId="38" fontId="8" fillId="0" borderId="52" xfId="51" applyFont="1" applyBorder="1" applyAlignment="1">
      <alignment vertical="center"/>
    </xf>
    <xf numFmtId="176" fontId="8" fillId="0" borderId="21" xfId="0" applyNumberFormat="1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8" fillId="34" borderId="47" xfId="0" applyFont="1" applyFill="1" applyBorder="1" applyAlignment="1">
      <alignment horizontal="center" vertical="center"/>
    </xf>
    <xf numFmtId="0" fontId="65" fillId="0" borderId="35" xfId="0" applyFont="1" applyBorder="1" applyAlignment="1">
      <alignment vertical="center"/>
    </xf>
    <xf numFmtId="176" fontId="8" fillId="0" borderId="46" xfId="51" applyNumberFormat="1" applyFont="1" applyBorder="1" applyAlignment="1">
      <alignment vertical="center"/>
    </xf>
    <xf numFmtId="0" fontId="65" fillId="0" borderId="36" xfId="0" applyFont="1" applyBorder="1" applyAlignment="1">
      <alignment horizontal="center" vertical="center"/>
    </xf>
    <xf numFmtId="176" fontId="8" fillId="0" borderId="47" xfId="51" applyNumberFormat="1" applyFont="1" applyBorder="1" applyAlignment="1">
      <alignment vertical="center"/>
    </xf>
    <xf numFmtId="38" fontId="8" fillId="0" borderId="0" xfId="51" applyFont="1" applyAlignment="1">
      <alignment vertical="center"/>
    </xf>
    <xf numFmtId="49" fontId="8" fillId="35" borderId="55" xfId="0" applyNumberFormat="1" applyFont="1" applyFill="1" applyBorder="1" applyAlignment="1">
      <alignment horizontal="right" vertical="center"/>
    </xf>
    <xf numFmtId="49" fontId="8" fillId="35" borderId="41" xfId="0" applyNumberFormat="1" applyFont="1" applyFill="1" applyBorder="1" applyAlignment="1">
      <alignment horizontal="right" vertical="center"/>
    </xf>
    <xf numFmtId="176" fontId="8" fillId="35" borderId="41" xfId="51" applyNumberFormat="1" applyFont="1" applyFill="1" applyBorder="1" applyAlignment="1">
      <alignment horizontal="right" vertical="center"/>
    </xf>
    <xf numFmtId="176" fontId="8" fillId="0" borderId="44" xfId="51" applyNumberFormat="1" applyFont="1" applyBorder="1" applyAlignment="1">
      <alignment horizontal="right" vertical="center"/>
    </xf>
    <xf numFmtId="49" fontId="8" fillId="0" borderId="51" xfId="0" applyNumberFormat="1" applyFont="1" applyBorder="1" applyAlignment="1">
      <alignment horizontal="right" vertical="center"/>
    </xf>
    <xf numFmtId="49" fontId="8" fillId="0" borderId="40" xfId="0" applyNumberFormat="1" applyFont="1" applyBorder="1" applyAlignment="1">
      <alignment horizontal="right" vertical="center"/>
    </xf>
    <xf numFmtId="176" fontId="8" fillId="0" borderId="40" xfId="0" applyNumberFormat="1" applyFont="1" applyBorder="1" applyAlignment="1">
      <alignment horizontal="right" vertical="center"/>
    </xf>
    <xf numFmtId="0" fontId="8" fillId="0" borderId="47" xfId="0" applyFont="1" applyBorder="1" applyAlignment="1">
      <alignment horizontal="center" vertical="center"/>
    </xf>
    <xf numFmtId="176" fontId="8" fillId="0" borderId="0" xfId="51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9" fillId="34" borderId="47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0" xfId="0" applyBorder="1" applyAlignment="1">
      <alignment/>
    </xf>
    <xf numFmtId="0" fontId="0" fillId="0" borderId="47" xfId="0" applyBorder="1" applyAlignment="1">
      <alignment/>
    </xf>
    <xf numFmtId="0" fontId="0" fillId="0" borderId="24" xfId="0" applyBorder="1" applyAlignment="1">
      <alignment vertical="center"/>
    </xf>
    <xf numFmtId="0" fontId="9" fillId="0" borderId="25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0" fillId="0" borderId="17" xfId="0" applyBorder="1" applyAlignment="1">
      <alignment vertical="center"/>
    </xf>
    <xf numFmtId="0" fontId="8" fillId="0" borderId="18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49" fontId="8" fillId="0" borderId="18" xfId="0" applyNumberFormat="1" applyFont="1" applyBorder="1" applyAlignment="1">
      <alignment horizontal="left" vertical="top" wrapText="1"/>
    </xf>
    <xf numFmtId="0" fontId="9" fillId="0" borderId="18" xfId="0" applyFont="1" applyBorder="1" applyAlignment="1" applyProtection="1">
      <alignment horizontal="left" vertical="top" wrapText="1"/>
      <protection locked="0"/>
    </xf>
    <xf numFmtId="0" fontId="0" fillId="0" borderId="56" xfId="0" applyBorder="1" applyAlignment="1">
      <alignment vertical="center"/>
    </xf>
    <xf numFmtId="49" fontId="8" fillId="0" borderId="38" xfId="0" applyNumberFormat="1" applyFont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2" fillId="0" borderId="0" xfId="64" applyAlignment="1">
      <alignment vertical="center"/>
      <protection/>
    </xf>
    <xf numFmtId="0" fontId="4" fillId="0" borderId="0" xfId="64" applyFont="1" applyAlignment="1">
      <alignment vertical="center"/>
      <protection/>
    </xf>
    <xf numFmtId="49" fontId="2" fillId="0" borderId="0" xfId="64" applyNumberFormat="1" applyAlignment="1">
      <alignment vertical="center"/>
      <protection/>
    </xf>
    <xf numFmtId="0" fontId="8" fillId="0" borderId="57" xfId="64" applyFont="1" applyBorder="1" applyAlignment="1">
      <alignment horizontal="center" vertical="center" wrapText="1"/>
      <protection/>
    </xf>
    <xf numFmtId="0" fontId="8" fillId="0" borderId="24" xfId="64" applyFont="1" applyBorder="1" applyAlignment="1">
      <alignment horizontal="center" vertical="center"/>
      <protection/>
    </xf>
    <xf numFmtId="0" fontId="8" fillId="0" borderId="25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0" xfId="64" applyFont="1" applyAlignment="1">
      <alignment vertical="center"/>
      <protection/>
    </xf>
    <xf numFmtId="0" fontId="8" fillId="0" borderId="0" xfId="64" applyFont="1" applyAlignment="1">
      <alignment vertical="top"/>
      <protection/>
    </xf>
    <xf numFmtId="3" fontId="8" fillId="0" borderId="59" xfId="64" applyNumberFormat="1" applyFont="1" applyBorder="1" applyAlignment="1">
      <alignment horizontal="center" vertical="center"/>
      <protection/>
    </xf>
    <xf numFmtId="3" fontId="8" fillId="0" borderId="17" xfId="64" applyNumberFormat="1" applyFont="1" applyBorder="1" applyAlignment="1">
      <alignment horizontal="center" vertical="center"/>
      <protection/>
    </xf>
    <xf numFmtId="3" fontId="8" fillId="0" borderId="18" xfId="64" applyNumberFormat="1" applyFont="1" applyBorder="1" applyAlignment="1">
      <alignment horizontal="center" vertical="center"/>
      <protection/>
    </xf>
    <xf numFmtId="3" fontId="8" fillId="0" borderId="60" xfId="64" applyNumberFormat="1" applyFont="1" applyBorder="1" applyAlignment="1">
      <alignment horizontal="center" vertical="center"/>
      <protection/>
    </xf>
    <xf numFmtId="3" fontId="8" fillId="0" borderId="60" xfId="64" applyNumberFormat="1" applyFont="1" applyBorder="1" applyAlignment="1">
      <alignment vertical="center"/>
      <protection/>
    </xf>
    <xf numFmtId="3" fontId="8" fillId="0" borderId="17" xfId="64" applyNumberFormat="1" applyFont="1" applyBorder="1" applyAlignment="1">
      <alignment vertical="center"/>
      <protection/>
    </xf>
    <xf numFmtId="3" fontId="8" fillId="0" borderId="18" xfId="64" applyNumberFormat="1" applyFont="1" applyBorder="1" applyAlignment="1">
      <alignment vertical="center"/>
      <protection/>
    </xf>
    <xf numFmtId="3" fontId="8" fillId="0" borderId="61" xfId="64" applyNumberFormat="1" applyFont="1" applyBorder="1" applyAlignment="1">
      <alignment vertical="center"/>
      <protection/>
    </xf>
    <xf numFmtId="0" fontId="8" fillId="0" borderId="36" xfId="64" applyFont="1" applyBorder="1" applyAlignment="1">
      <alignment horizontal="center" vertical="center"/>
      <protection/>
    </xf>
    <xf numFmtId="0" fontId="8" fillId="0" borderId="62" xfId="65" applyFont="1" applyBorder="1" applyAlignment="1">
      <alignment vertical="center"/>
      <protection/>
    </xf>
    <xf numFmtId="3" fontId="8" fillId="0" borderId="63" xfId="64" applyNumberFormat="1" applyFont="1" applyBorder="1" applyAlignment="1">
      <alignment vertical="center"/>
      <protection/>
    </xf>
    <xf numFmtId="3" fontId="8" fillId="0" borderId="56" xfId="64" applyNumberFormat="1" applyFont="1" applyBorder="1" applyAlignment="1">
      <alignment vertical="center"/>
      <protection/>
    </xf>
    <xf numFmtId="3" fontId="8" fillId="0" borderId="38" xfId="64" applyNumberFormat="1" applyFont="1" applyBorder="1" applyAlignment="1">
      <alignment vertical="center"/>
      <protection/>
    </xf>
    <xf numFmtId="3" fontId="8" fillId="0" borderId="64" xfId="64" applyNumberFormat="1" applyFont="1" applyBorder="1" applyAlignment="1">
      <alignment vertical="center"/>
      <protection/>
    </xf>
    <xf numFmtId="3" fontId="8" fillId="0" borderId="65" xfId="64" applyNumberFormat="1" applyFont="1" applyBorder="1" applyAlignment="1">
      <alignment vertical="center"/>
      <protection/>
    </xf>
    <xf numFmtId="3" fontId="8" fillId="0" borderId="19" xfId="64" applyNumberFormat="1" applyFont="1" applyBorder="1" applyAlignment="1">
      <alignment vertical="center"/>
      <protection/>
    </xf>
    <xf numFmtId="3" fontId="8" fillId="0" borderId="20" xfId="64" applyNumberFormat="1" applyFont="1" applyBorder="1" applyAlignment="1">
      <alignment vertical="center"/>
      <protection/>
    </xf>
    <xf numFmtId="3" fontId="8" fillId="0" borderId="66" xfId="64" applyNumberFormat="1" applyFont="1" applyBorder="1" applyAlignment="1">
      <alignment vertical="center"/>
      <protection/>
    </xf>
    <xf numFmtId="0" fontId="8" fillId="0" borderId="67" xfId="63" applyFont="1" applyBorder="1" applyAlignment="1">
      <alignment vertical="center"/>
      <protection/>
    </xf>
    <xf numFmtId="3" fontId="8" fillId="0" borderId="67" xfId="64" applyNumberFormat="1" applyFont="1" applyBorder="1" applyAlignment="1">
      <alignment vertical="center"/>
      <protection/>
    </xf>
    <xf numFmtId="0" fontId="2" fillId="0" borderId="0" xfId="63" applyFont="1" applyAlignment="1">
      <alignment vertical="center"/>
      <protection/>
    </xf>
    <xf numFmtId="3" fontId="2" fillId="0" borderId="22" xfId="64" applyNumberFormat="1" applyBorder="1" applyAlignment="1">
      <alignment vertical="center"/>
      <protection/>
    </xf>
    <xf numFmtId="3" fontId="8" fillId="0" borderId="24" xfId="64" applyNumberFormat="1" applyFont="1" applyBorder="1" applyAlignment="1">
      <alignment horizontal="center" vertical="center"/>
      <protection/>
    </xf>
    <xf numFmtId="3" fontId="8" fillId="0" borderId="25" xfId="64" applyNumberFormat="1" applyFont="1" applyBorder="1" applyAlignment="1">
      <alignment horizontal="center" vertical="center"/>
      <protection/>
    </xf>
    <xf numFmtId="3" fontId="8" fillId="0" borderId="57" xfId="64" applyNumberFormat="1" applyFont="1" applyBorder="1" applyAlignment="1">
      <alignment horizontal="center" vertical="center"/>
      <protection/>
    </xf>
    <xf numFmtId="0" fontId="8" fillId="0" borderId="36" xfId="64" applyFont="1" applyBorder="1" applyAlignment="1">
      <alignment vertical="center"/>
      <protection/>
    </xf>
    <xf numFmtId="0" fontId="8" fillId="0" borderId="62" xfId="63" applyFont="1" applyBorder="1" applyAlignment="1">
      <alignment vertical="center"/>
      <protection/>
    </xf>
    <xf numFmtId="0" fontId="8" fillId="0" borderId="67" xfId="64" applyFont="1" applyBorder="1" applyAlignment="1">
      <alignment vertical="center"/>
      <protection/>
    </xf>
    <xf numFmtId="3" fontId="8" fillId="0" borderId="0" xfId="64" applyNumberFormat="1" applyFont="1" applyAlignment="1">
      <alignment vertical="center"/>
      <protection/>
    </xf>
    <xf numFmtId="3" fontId="8" fillId="0" borderId="22" xfId="64" applyNumberFormat="1" applyFont="1" applyBorder="1" applyAlignment="1">
      <alignment vertical="center"/>
      <protection/>
    </xf>
    <xf numFmtId="3" fontId="8" fillId="0" borderId="48" xfId="64" applyNumberFormat="1" applyFont="1" applyBorder="1" applyAlignment="1">
      <alignment vertical="center"/>
      <protection/>
    </xf>
    <xf numFmtId="3" fontId="8" fillId="0" borderId="68" xfId="64" applyNumberFormat="1" applyFont="1" applyBorder="1" applyAlignment="1">
      <alignment vertical="center"/>
      <protection/>
    </xf>
    <xf numFmtId="3" fontId="8" fillId="0" borderId="40" xfId="64" applyNumberFormat="1" applyFont="1" applyBorder="1" applyAlignment="1">
      <alignment vertical="center"/>
      <protection/>
    </xf>
    <xf numFmtId="3" fontId="8" fillId="0" borderId="52" xfId="64" applyNumberFormat="1" applyFont="1" applyBorder="1" applyAlignment="1">
      <alignment vertical="center"/>
      <protection/>
    </xf>
    <xf numFmtId="3" fontId="8" fillId="0" borderId="69" xfId="64" applyNumberFormat="1" applyFont="1" applyBorder="1" applyAlignment="1">
      <alignment vertical="center"/>
      <protection/>
    </xf>
    <xf numFmtId="0" fontId="10" fillId="0" borderId="0" xfId="64" applyFont="1" applyAlignment="1">
      <alignment vertical="center"/>
      <protection/>
    </xf>
    <xf numFmtId="0" fontId="13" fillId="0" borderId="0" xfId="0" applyFont="1" applyAlignment="1">
      <alignment/>
    </xf>
    <xf numFmtId="49" fontId="8" fillId="0" borderId="25" xfId="0" applyNumberFormat="1" applyFont="1" applyBorder="1" applyAlignment="1">
      <alignment horizontal="left" vertical="top" wrapText="1"/>
    </xf>
    <xf numFmtId="178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6" fillId="36" borderId="0" xfId="65" applyFont="1" applyFill="1" applyAlignment="1">
      <alignment vertical="center"/>
      <protection/>
    </xf>
    <xf numFmtId="0" fontId="7" fillId="36" borderId="0" xfId="65" applyFont="1" applyFill="1" applyAlignment="1">
      <alignment horizontal="left" vertical="center"/>
      <protection/>
    </xf>
    <xf numFmtId="56" fontId="8" fillId="34" borderId="70" xfId="0" applyNumberFormat="1" applyFont="1" applyFill="1" applyBorder="1" applyAlignment="1">
      <alignment horizontal="center" vertical="center"/>
    </xf>
    <xf numFmtId="56" fontId="8" fillId="34" borderId="71" xfId="0" applyNumberFormat="1" applyFont="1" applyFill="1" applyBorder="1" applyAlignment="1">
      <alignment horizontal="center" vertical="center"/>
    </xf>
    <xf numFmtId="0" fontId="8" fillId="34" borderId="70" xfId="0" applyFont="1" applyFill="1" applyBorder="1" applyAlignment="1">
      <alignment horizontal="center" vertical="center"/>
    </xf>
    <xf numFmtId="49" fontId="8" fillId="0" borderId="72" xfId="0" applyNumberFormat="1" applyFont="1" applyBorder="1" applyAlignment="1">
      <alignment horizontal="right" vertical="center"/>
    </xf>
    <xf numFmtId="49" fontId="8" fillId="0" borderId="20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49" fontId="8" fillId="35" borderId="73" xfId="0" applyNumberFormat="1" applyFont="1" applyFill="1" applyBorder="1" applyAlignment="1">
      <alignment horizontal="right" vertical="center"/>
    </xf>
    <xf numFmtId="49" fontId="8" fillId="35" borderId="74" xfId="0" applyNumberFormat="1" applyFont="1" applyFill="1" applyBorder="1" applyAlignment="1">
      <alignment horizontal="right" vertical="center"/>
    </xf>
    <xf numFmtId="176" fontId="8" fillId="35" borderId="74" xfId="51" applyNumberFormat="1" applyFont="1" applyFill="1" applyBorder="1" applyAlignment="1">
      <alignment horizontal="right" vertical="center"/>
    </xf>
    <xf numFmtId="176" fontId="8" fillId="0" borderId="74" xfId="51" applyNumberFormat="1" applyFont="1" applyBorder="1" applyAlignment="1">
      <alignment horizontal="right" vertical="center"/>
    </xf>
    <xf numFmtId="49" fontId="8" fillId="35" borderId="75" xfId="0" applyNumberFormat="1" applyFont="1" applyFill="1" applyBorder="1" applyAlignment="1">
      <alignment horizontal="right" vertical="center"/>
    </xf>
    <xf numFmtId="49" fontId="8" fillId="35" borderId="76" xfId="0" applyNumberFormat="1" applyFont="1" applyFill="1" applyBorder="1" applyAlignment="1">
      <alignment horizontal="right" vertical="center"/>
    </xf>
    <xf numFmtId="176" fontId="8" fillId="35" borderId="76" xfId="51" applyNumberFormat="1" applyFont="1" applyFill="1" applyBorder="1" applyAlignment="1">
      <alignment horizontal="right" vertical="center"/>
    </xf>
    <xf numFmtId="176" fontId="8" fillId="0" borderId="77" xfId="51" applyNumberFormat="1" applyFont="1" applyBorder="1" applyAlignment="1">
      <alignment horizontal="right" vertical="center"/>
    </xf>
    <xf numFmtId="0" fontId="8" fillId="35" borderId="32" xfId="0" applyFont="1" applyFill="1" applyBorder="1" applyAlignment="1">
      <alignment horizontal="left" vertical="center" shrinkToFit="1"/>
    </xf>
    <xf numFmtId="0" fontId="8" fillId="35" borderId="61" xfId="0" applyFont="1" applyFill="1" applyBorder="1" applyAlignment="1">
      <alignment horizontal="left" vertical="center" shrinkToFit="1"/>
    </xf>
    <xf numFmtId="56" fontId="8" fillId="34" borderId="68" xfId="0" applyNumberFormat="1" applyFont="1" applyFill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/>
    </xf>
    <xf numFmtId="49" fontId="8" fillId="35" borderId="15" xfId="0" applyNumberFormat="1" applyFont="1" applyFill="1" applyBorder="1" applyAlignment="1">
      <alignment horizontal="center" vertical="center"/>
    </xf>
    <xf numFmtId="49" fontId="8" fillId="35" borderId="16" xfId="0" applyNumberFormat="1" applyFont="1" applyFill="1" applyBorder="1" applyAlignment="1">
      <alignment horizontal="center" vertical="center"/>
    </xf>
    <xf numFmtId="176" fontId="8" fillId="35" borderId="16" xfId="51" applyNumberFormat="1" applyFont="1" applyFill="1" applyBorder="1" applyAlignment="1">
      <alignment horizontal="center" vertical="center"/>
    </xf>
    <xf numFmtId="49" fontId="5" fillId="35" borderId="78" xfId="0" applyNumberFormat="1" applyFont="1" applyFill="1" applyBorder="1" applyAlignment="1">
      <alignment horizontal="center" vertical="center"/>
    </xf>
    <xf numFmtId="176" fontId="6" fillId="0" borderId="16" xfId="49" applyNumberFormat="1" applyFont="1" applyBorder="1" applyAlignment="1">
      <alignment horizontal="center" vertical="center"/>
    </xf>
    <xf numFmtId="49" fontId="5" fillId="35" borderId="56" xfId="0" applyNumberFormat="1" applyFont="1" applyFill="1" applyBorder="1" applyAlignment="1">
      <alignment horizontal="center" vertical="center"/>
    </xf>
    <xf numFmtId="49" fontId="5" fillId="35" borderId="38" xfId="0" applyNumberFormat="1" applyFont="1" applyFill="1" applyBorder="1" applyAlignment="1">
      <alignment horizontal="center" vertical="center"/>
    </xf>
    <xf numFmtId="176" fontId="6" fillId="0" borderId="38" xfId="49" applyNumberFormat="1" applyFont="1" applyBorder="1" applyAlignment="1">
      <alignment horizontal="center" vertical="center"/>
    </xf>
    <xf numFmtId="0" fontId="5" fillId="35" borderId="64" xfId="0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0" fillId="0" borderId="68" xfId="0" applyBorder="1" applyAlignment="1">
      <alignment/>
    </xf>
    <xf numFmtId="0" fontId="8" fillId="35" borderId="31" xfId="65" applyFont="1" applyFill="1" applyBorder="1" applyAlignment="1">
      <alignment horizontal="left" vertical="center" shrinkToFit="1"/>
      <protection/>
    </xf>
    <xf numFmtId="0" fontId="8" fillId="35" borderId="31" xfId="65" applyFont="1" applyFill="1" applyBorder="1" applyAlignment="1">
      <alignment vertical="center" shrinkToFit="1"/>
      <protection/>
    </xf>
    <xf numFmtId="0" fontId="8" fillId="35" borderId="31" xfId="65" applyFont="1" applyFill="1" applyBorder="1" applyAlignment="1" quotePrefix="1">
      <alignment vertical="center" shrinkToFit="1"/>
      <protection/>
    </xf>
    <xf numFmtId="0" fontId="8" fillId="34" borderId="53" xfId="0" applyFont="1" applyFill="1" applyBorder="1" applyAlignment="1">
      <alignment horizontal="center" vertical="center" wrapText="1"/>
    </xf>
    <xf numFmtId="0" fontId="8" fillId="34" borderId="47" xfId="0" applyFont="1" applyFill="1" applyBorder="1" applyAlignment="1">
      <alignment horizontal="center" vertical="center" wrapText="1"/>
    </xf>
    <xf numFmtId="56" fontId="2" fillId="0" borderId="0" xfId="0" applyNumberFormat="1" applyFont="1" applyAlignment="1">
      <alignment vertical="center" shrinkToFit="1"/>
    </xf>
    <xf numFmtId="0" fontId="11" fillId="0" borderId="22" xfId="0" applyFont="1" applyBorder="1" applyAlignment="1">
      <alignment vertical="center" shrinkToFit="1"/>
    </xf>
    <xf numFmtId="56" fontId="8" fillId="0" borderId="0" xfId="0" applyNumberFormat="1" applyFont="1" applyAlignment="1">
      <alignment horizontal="center" vertical="center" shrinkToFit="1"/>
    </xf>
    <xf numFmtId="56" fontId="11" fillId="0" borderId="0" xfId="0" applyNumberFormat="1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66" fillId="0" borderId="0" xfId="65" applyFont="1" applyAlignment="1">
      <alignment vertical="center" shrinkToFit="1"/>
      <protection/>
    </xf>
    <xf numFmtId="0" fontId="8" fillId="34" borderId="79" xfId="0" applyFont="1" applyFill="1" applyBorder="1" applyAlignment="1">
      <alignment horizontal="center" vertical="center" shrinkToFit="1"/>
    </xf>
    <xf numFmtId="0" fontId="8" fillId="35" borderId="80" xfId="0" applyFont="1" applyFill="1" applyBorder="1" applyAlignment="1">
      <alignment horizontal="left" vertical="center" shrinkToFit="1"/>
    </xf>
    <xf numFmtId="0" fontId="8" fillId="35" borderId="81" xfId="0" applyFont="1" applyFill="1" applyBorder="1" applyAlignment="1">
      <alignment horizontal="left" vertical="center" shrinkToFit="1"/>
    </xf>
    <xf numFmtId="176" fontId="8" fillId="0" borderId="66" xfId="0" applyNumberFormat="1" applyFont="1" applyBorder="1" applyAlignment="1">
      <alignment horizontal="right" vertical="center" shrinkToFit="1"/>
    </xf>
    <xf numFmtId="176" fontId="8" fillId="0" borderId="0" xfId="0" applyNumberFormat="1" applyFont="1" applyAlignment="1">
      <alignment horizontal="right" vertical="center" shrinkToFit="1"/>
    </xf>
    <xf numFmtId="0" fontId="8" fillId="34" borderId="52" xfId="0" applyFont="1" applyFill="1" applyBorder="1" applyAlignment="1">
      <alignment horizontal="center" vertical="center" shrinkToFit="1"/>
    </xf>
    <xf numFmtId="176" fontId="8" fillId="0" borderId="52" xfId="0" applyNumberFormat="1" applyFont="1" applyBorder="1" applyAlignment="1">
      <alignment horizontal="right" vertical="center" shrinkToFit="1"/>
    </xf>
    <xf numFmtId="176" fontId="8" fillId="0" borderId="0" xfId="51" applyNumberFormat="1" applyFont="1" applyAlignment="1">
      <alignment vertical="center" shrinkToFit="1"/>
    </xf>
    <xf numFmtId="38" fontId="8" fillId="0" borderId="0" xfId="51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66" xfId="0" applyFont="1" applyBorder="1" applyAlignment="1">
      <alignment vertical="center" shrinkToFit="1"/>
    </xf>
    <xf numFmtId="0" fontId="8" fillId="0" borderId="52" xfId="0" applyFont="1" applyBorder="1" applyAlignment="1">
      <alignment vertical="center" shrinkToFit="1"/>
    </xf>
    <xf numFmtId="0" fontId="8" fillId="35" borderId="27" xfId="0" applyFont="1" applyFill="1" applyBorder="1" applyAlignment="1">
      <alignment horizontal="left" vertical="center" shrinkToFit="1"/>
    </xf>
    <xf numFmtId="49" fontId="8" fillId="35" borderId="37" xfId="0" applyNumberFormat="1" applyFont="1" applyFill="1" applyBorder="1" applyAlignment="1">
      <alignment horizontal="right" vertical="center"/>
    </xf>
    <xf numFmtId="49" fontId="8" fillId="35" borderId="38" xfId="0" applyNumberFormat="1" applyFont="1" applyFill="1" applyBorder="1" applyAlignment="1">
      <alignment horizontal="right" vertical="center"/>
    </xf>
    <xf numFmtId="176" fontId="8" fillId="35" borderId="38" xfId="51" applyNumberFormat="1" applyFont="1" applyFill="1" applyBorder="1" applyAlignment="1">
      <alignment horizontal="right" vertical="center"/>
    </xf>
    <xf numFmtId="176" fontId="8" fillId="0" borderId="20" xfId="51" applyNumberFormat="1" applyFont="1" applyBorder="1" applyAlignment="1">
      <alignment horizontal="right" vertical="center"/>
    </xf>
    <xf numFmtId="0" fontId="8" fillId="35" borderId="64" xfId="0" applyFont="1" applyFill="1" applyBorder="1" applyAlignment="1">
      <alignment horizontal="left" vertical="center" shrinkToFit="1"/>
    </xf>
    <xf numFmtId="56" fontId="8" fillId="34" borderId="82" xfId="0" applyNumberFormat="1" applyFont="1" applyFill="1" applyBorder="1" applyAlignment="1">
      <alignment horizontal="center" vertical="center" shrinkToFit="1"/>
    </xf>
    <xf numFmtId="0" fontId="8" fillId="35" borderId="83" xfId="0" applyFont="1" applyFill="1" applyBorder="1" applyAlignment="1">
      <alignment horizontal="left" vertical="center" shrinkToFit="1"/>
    </xf>
    <xf numFmtId="0" fontId="8" fillId="35" borderId="84" xfId="0" applyFont="1" applyFill="1" applyBorder="1" applyAlignment="1">
      <alignment horizontal="center" vertical="center"/>
    </xf>
    <xf numFmtId="0" fontId="8" fillId="35" borderId="78" xfId="0" applyFont="1" applyFill="1" applyBorder="1" applyAlignment="1">
      <alignment horizontal="left" vertical="center" shrinkToFit="1"/>
    </xf>
    <xf numFmtId="0" fontId="8" fillId="35" borderId="31" xfId="0" applyFont="1" applyFill="1" applyBorder="1" applyAlignment="1">
      <alignment horizontal="center" vertical="center"/>
    </xf>
    <xf numFmtId="0" fontId="8" fillId="35" borderId="85" xfId="0" applyFont="1" applyFill="1" applyBorder="1" applyAlignment="1">
      <alignment horizontal="left" vertical="center" shrinkToFit="1"/>
    </xf>
    <xf numFmtId="0" fontId="8" fillId="35" borderId="86" xfId="0" applyFont="1" applyFill="1" applyBorder="1" applyAlignment="1">
      <alignment horizontal="center" vertical="center"/>
    </xf>
    <xf numFmtId="56" fontId="8" fillId="0" borderId="19" xfId="0" applyNumberFormat="1" applyFont="1" applyBorder="1" applyAlignment="1">
      <alignment horizontal="center" vertical="center" shrinkToFit="1"/>
    </xf>
    <xf numFmtId="56" fontId="8" fillId="34" borderId="68" xfId="0" applyNumberFormat="1" applyFont="1" applyFill="1" applyBorder="1" applyAlignment="1">
      <alignment horizontal="center" vertical="center" shrinkToFit="1"/>
    </xf>
    <xf numFmtId="0" fontId="8" fillId="35" borderId="46" xfId="0" applyFont="1" applyFill="1" applyBorder="1" applyAlignment="1">
      <alignment horizontal="center" vertical="center"/>
    </xf>
    <xf numFmtId="56" fontId="8" fillId="0" borderId="68" xfId="0" applyNumberFormat="1" applyFont="1" applyBorder="1" applyAlignment="1">
      <alignment horizontal="center" vertical="center" shrinkToFit="1"/>
    </xf>
    <xf numFmtId="0" fontId="8" fillId="35" borderId="19" xfId="0" applyFont="1" applyFill="1" applyBorder="1" applyAlignment="1">
      <alignment horizontal="left" vertical="center" shrinkToFit="1"/>
    </xf>
    <xf numFmtId="0" fontId="8" fillId="35" borderId="39" xfId="0" applyFont="1" applyFill="1" applyBorder="1" applyAlignment="1">
      <alignment horizontal="center" vertical="center"/>
    </xf>
    <xf numFmtId="0" fontId="8" fillId="35" borderId="42" xfId="0" applyFont="1" applyFill="1" applyBorder="1" applyAlignment="1">
      <alignment horizontal="center" vertical="center"/>
    </xf>
    <xf numFmtId="0" fontId="67" fillId="0" borderId="0" xfId="62" applyFont="1">
      <alignment vertical="center"/>
      <protection/>
    </xf>
    <xf numFmtId="0" fontId="68" fillId="0" borderId="0" xfId="62" applyFont="1" applyAlignment="1">
      <alignment horizontal="left" vertical="center"/>
      <protection/>
    </xf>
    <xf numFmtId="0" fontId="67" fillId="0" borderId="0" xfId="62" applyFont="1" applyAlignment="1">
      <alignment vertical="center" wrapText="1"/>
      <protection/>
    </xf>
    <xf numFmtId="0" fontId="69" fillId="37" borderId="18" xfId="62" applyFont="1" applyFill="1" applyBorder="1" applyAlignment="1">
      <alignment horizontal="center" vertical="center" wrapText="1"/>
      <protection/>
    </xf>
    <xf numFmtId="0" fontId="69" fillId="37" borderId="18" xfId="62" applyFont="1" applyFill="1" applyBorder="1" applyAlignment="1">
      <alignment horizontal="center" vertical="center"/>
      <protection/>
    </xf>
    <xf numFmtId="0" fontId="70" fillId="0" borderId="0" xfId="62" applyFont="1" applyAlignment="1">
      <alignment horizontal="center" vertical="center"/>
      <protection/>
    </xf>
    <xf numFmtId="0" fontId="65" fillId="0" borderId="61" xfId="62" applyFont="1" applyBorder="1" applyAlignment="1">
      <alignment horizontal="center" vertical="top"/>
      <protection/>
    </xf>
    <xf numFmtId="0" fontId="65" fillId="0" borderId="35" xfId="62" applyFont="1" applyBorder="1" applyAlignment="1">
      <alignment vertical="top"/>
      <protection/>
    </xf>
    <xf numFmtId="0" fontId="71" fillId="0" borderId="18" xfId="62" applyFont="1" applyBorder="1" applyAlignment="1">
      <alignment vertical="top" wrapText="1"/>
      <protection/>
    </xf>
    <xf numFmtId="0" fontId="70" fillId="0" borderId="0" xfId="62" applyFont="1" applyAlignment="1">
      <alignment vertical="top"/>
      <protection/>
    </xf>
    <xf numFmtId="0" fontId="9" fillId="0" borderId="18" xfId="62" applyFont="1" applyBorder="1" applyAlignment="1">
      <alignment vertical="top" wrapText="1"/>
      <protection/>
    </xf>
    <xf numFmtId="0" fontId="72" fillId="0" borderId="18" xfId="62" applyFont="1" applyBorder="1" applyAlignment="1">
      <alignment vertical="top" wrapText="1"/>
      <protection/>
    </xf>
    <xf numFmtId="0" fontId="70" fillId="0" borderId="0" xfId="62" applyFont="1" applyAlignment="1">
      <alignment vertical="top"/>
      <protection/>
    </xf>
    <xf numFmtId="0" fontId="72" fillId="0" borderId="0" xfId="62" applyFont="1">
      <alignment vertical="center"/>
      <protection/>
    </xf>
    <xf numFmtId="0" fontId="72" fillId="0" borderId="0" xfId="62" applyFont="1" applyAlignment="1">
      <alignment vertical="center" wrapText="1"/>
      <protection/>
    </xf>
    <xf numFmtId="0" fontId="70" fillId="0" borderId="0" xfId="62" applyFont="1">
      <alignment vertical="center"/>
      <protection/>
    </xf>
    <xf numFmtId="0" fontId="72" fillId="0" borderId="0" xfId="62" applyFont="1" applyAlignment="1">
      <alignment horizontal="center" vertical="center"/>
      <protection/>
    </xf>
    <xf numFmtId="0" fontId="72" fillId="0" borderId="0" xfId="62" applyFont="1" applyAlignment="1">
      <alignment horizontal="left" vertical="center"/>
      <protection/>
    </xf>
    <xf numFmtId="0" fontId="70" fillId="0" borderId="0" xfId="62" applyFont="1" applyAlignment="1">
      <alignment vertical="center" wrapText="1"/>
      <protection/>
    </xf>
    <xf numFmtId="0" fontId="8" fillId="36" borderId="78" xfId="0" applyFont="1" applyFill="1" applyBorder="1" applyAlignment="1">
      <alignment horizontal="left" vertical="center" shrinkToFit="1"/>
    </xf>
    <xf numFmtId="56" fontId="8" fillId="38" borderId="68" xfId="0" applyNumberFormat="1" applyFont="1" applyFill="1" applyBorder="1" applyAlignment="1">
      <alignment horizontal="center" vertical="center" shrinkToFit="1"/>
    </xf>
    <xf numFmtId="0" fontId="8" fillId="38" borderId="40" xfId="0" applyFont="1" applyFill="1" applyBorder="1" applyAlignment="1" applyProtection="1">
      <alignment horizontal="center" vertical="center"/>
      <protection locked="0"/>
    </xf>
    <xf numFmtId="0" fontId="8" fillId="38" borderId="40" xfId="0" applyFont="1" applyFill="1" applyBorder="1" applyAlignment="1" applyProtection="1">
      <alignment horizontal="center" vertical="center"/>
      <protection locked="0"/>
    </xf>
    <xf numFmtId="0" fontId="8" fillId="38" borderId="47" xfId="0" applyFont="1" applyFill="1" applyBorder="1" applyAlignment="1" applyProtection="1">
      <alignment horizontal="center" vertical="center"/>
      <protection locked="0"/>
    </xf>
    <xf numFmtId="0" fontId="8" fillId="34" borderId="69" xfId="0" applyFont="1" applyFill="1" applyBorder="1" applyAlignment="1">
      <alignment horizontal="center" vertical="center"/>
    </xf>
    <xf numFmtId="0" fontId="65" fillId="0" borderId="60" xfId="0" applyFont="1" applyBorder="1" applyAlignment="1">
      <alignment vertical="center"/>
    </xf>
    <xf numFmtId="0" fontId="65" fillId="0" borderId="60" xfId="0" applyFont="1" applyBorder="1" applyAlignment="1">
      <alignment vertical="center"/>
    </xf>
    <xf numFmtId="0" fontId="65" fillId="0" borderId="87" xfId="0" applyFont="1" applyBorder="1" applyAlignment="1">
      <alignment vertical="center"/>
    </xf>
    <xf numFmtId="0" fontId="65" fillId="0" borderId="63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36" borderId="69" xfId="0" applyFont="1" applyFill="1" applyBorder="1" applyAlignment="1" applyProtection="1">
      <alignment vertical="center"/>
      <protection locked="0"/>
    </xf>
    <xf numFmtId="0" fontId="8" fillId="36" borderId="16" xfId="0" applyFont="1" applyFill="1" applyBorder="1" applyAlignment="1" applyProtection="1">
      <alignment vertical="center"/>
      <protection locked="0"/>
    </xf>
    <xf numFmtId="0" fontId="8" fillId="36" borderId="16" xfId="49" applyNumberFormat="1" applyFont="1" applyFill="1" applyBorder="1" applyAlignment="1" applyProtection="1">
      <alignment vertical="center"/>
      <protection locked="0"/>
    </xf>
    <xf numFmtId="38" fontId="8" fillId="36" borderId="16" xfId="49" applyFont="1" applyFill="1" applyBorder="1" applyAlignment="1" applyProtection="1">
      <alignment vertical="center"/>
      <protection locked="0"/>
    </xf>
    <xf numFmtId="38" fontId="8" fillId="0" borderId="46" xfId="49" applyFont="1" applyBorder="1" applyAlignment="1">
      <alignment vertical="center"/>
    </xf>
    <xf numFmtId="0" fontId="8" fillId="36" borderId="18" xfId="0" applyFont="1" applyFill="1" applyBorder="1" applyAlignment="1" applyProtection="1">
      <alignment vertical="center"/>
      <protection locked="0"/>
    </xf>
    <xf numFmtId="0" fontId="8" fillId="36" borderId="18" xfId="49" applyNumberFormat="1" applyFont="1" applyFill="1" applyBorder="1" applyAlignment="1" applyProtection="1">
      <alignment vertical="center"/>
      <protection locked="0"/>
    </xf>
    <xf numFmtId="38" fontId="8" fillId="36" borderId="18" xfId="49" applyFont="1" applyFill="1" applyBorder="1" applyAlignment="1" applyProtection="1">
      <alignment vertical="center"/>
      <protection locked="0"/>
    </xf>
    <xf numFmtId="38" fontId="8" fillId="0" borderId="31" xfId="49" applyFont="1" applyBorder="1" applyAlignment="1">
      <alignment vertical="center"/>
    </xf>
    <xf numFmtId="0" fontId="8" fillId="0" borderId="88" xfId="0" applyFont="1" applyBorder="1" applyAlignment="1" applyProtection="1">
      <alignment vertical="center"/>
      <protection locked="0"/>
    </xf>
    <xf numFmtId="0" fontId="8" fillId="36" borderId="38" xfId="0" applyFont="1" applyFill="1" applyBorder="1" applyAlignment="1" applyProtection="1">
      <alignment vertical="center"/>
      <protection locked="0"/>
    </xf>
    <xf numFmtId="0" fontId="8" fillId="36" borderId="38" xfId="49" applyNumberFormat="1" applyFont="1" applyFill="1" applyBorder="1" applyAlignment="1" applyProtection="1">
      <alignment vertical="center"/>
      <protection locked="0"/>
    </xf>
    <xf numFmtId="38" fontId="8" fillId="36" borderId="38" xfId="49" applyFont="1" applyFill="1" applyBorder="1" applyAlignment="1" applyProtection="1">
      <alignment vertical="center"/>
      <protection locked="0"/>
    </xf>
    <xf numFmtId="38" fontId="8" fillId="0" borderId="39" xfId="49" applyFont="1" applyBorder="1" applyAlignme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8" fillId="36" borderId="69" xfId="0" applyFont="1" applyFill="1" applyBorder="1" applyAlignment="1" applyProtection="1">
      <alignment vertical="center" shrinkToFit="1"/>
      <protection locked="0"/>
    </xf>
    <xf numFmtId="0" fontId="8" fillId="38" borderId="40" xfId="0" applyFont="1" applyFill="1" applyBorder="1" applyAlignment="1" applyProtection="1">
      <alignment horizontal="center" vertical="center" shrinkToFit="1"/>
      <protection locked="0"/>
    </xf>
    <xf numFmtId="0" fontId="8" fillId="38" borderId="40" xfId="0" applyFont="1" applyFill="1" applyBorder="1" applyAlignment="1" applyProtection="1">
      <alignment horizontal="center" vertical="center" shrinkToFit="1"/>
      <protection locked="0"/>
    </xf>
    <xf numFmtId="0" fontId="8" fillId="38" borderId="47" xfId="0" applyFont="1" applyFill="1" applyBorder="1" applyAlignment="1" applyProtection="1">
      <alignment horizontal="center" vertical="center" shrinkToFit="1"/>
      <protection locked="0"/>
    </xf>
    <xf numFmtId="0" fontId="8" fillId="34" borderId="69" xfId="0" applyFont="1" applyFill="1" applyBorder="1" applyAlignment="1">
      <alignment horizontal="center" vertical="center" shrinkToFit="1"/>
    </xf>
    <xf numFmtId="0" fontId="8" fillId="36" borderId="16" xfId="0" applyFont="1" applyFill="1" applyBorder="1" applyAlignment="1" applyProtection="1">
      <alignment vertical="center" shrinkToFit="1"/>
      <protection locked="0"/>
    </xf>
    <xf numFmtId="0" fontId="8" fillId="36" borderId="16" xfId="49" applyNumberFormat="1" applyFont="1" applyFill="1" applyBorder="1" applyAlignment="1" applyProtection="1">
      <alignment vertical="center" shrinkToFit="1"/>
      <protection locked="0"/>
    </xf>
    <xf numFmtId="38" fontId="8" fillId="36" borderId="16" xfId="49" applyFont="1" applyFill="1" applyBorder="1" applyAlignment="1" applyProtection="1">
      <alignment vertical="center" shrinkToFit="1"/>
      <protection locked="0"/>
    </xf>
    <xf numFmtId="38" fontId="8" fillId="0" borderId="46" xfId="49" applyFont="1" applyBorder="1" applyAlignment="1">
      <alignment vertical="center" shrinkToFit="1"/>
    </xf>
    <xf numFmtId="0" fontId="65" fillId="0" borderId="60" xfId="0" applyFont="1" applyBorder="1" applyAlignment="1">
      <alignment vertical="center" shrinkToFit="1"/>
    </xf>
    <xf numFmtId="0" fontId="8" fillId="36" borderId="18" xfId="0" applyFont="1" applyFill="1" applyBorder="1" applyAlignment="1" applyProtection="1">
      <alignment vertical="center" shrinkToFit="1"/>
      <protection locked="0"/>
    </xf>
    <xf numFmtId="0" fontId="8" fillId="36" borderId="18" xfId="49" applyNumberFormat="1" applyFont="1" applyFill="1" applyBorder="1" applyAlignment="1" applyProtection="1">
      <alignment vertical="center" shrinkToFit="1"/>
      <protection locked="0"/>
    </xf>
    <xf numFmtId="38" fontId="8" fillId="36" borderId="18" xfId="49" applyFont="1" applyFill="1" applyBorder="1" applyAlignment="1" applyProtection="1">
      <alignment vertical="center" shrinkToFit="1"/>
      <protection locked="0"/>
    </xf>
    <xf numFmtId="38" fontId="8" fillId="0" borderId="31" xfId="49" applyFont="1" applyBorder="1" applyAlignment="1">
      <alignment vertical="center" shrinkToFit="1"/>
    </xf>
    <xf numFmtId="0" fontId="8" fillId="0" borderId="88" xfId="0" applyFont="1" applyBorder="1" applyAlignment="1" applyProtection="1">
      <alignment vertical="center" shrinkToFit="1"/>
      <protection locked="0"/>
    </xf>
    <xf numFmtId="0" fontId="65" fillId="0" borderId="60" xfId="0" applyFont="1" applyBorder="1" applyAlignment="1">
      <alignment vertical="center" shrinkToFit="1"/>
    </xf>
    <xf numFmtId="0" fontId="65" fillId="0" borderId="87" xfId="0" applyFont="1" applyBorder="1" applyAlignment="1">
      <alignment vertical="center" shrinkToFit="1"/>
    </xf>
    <xf numFmtId="0" fontId="65" fillId="0" borderId="63" xfId="0" applyFont="1" applyBorder="1" applyAlignment="1">
      <alignment vertical="center" shrinkToFit="1"/>
    </xf>
    <xf numFmtId="0" fontId="8" fillId="36" borderId="38" xfId="0" applyFont="1" applyFill="1" applyBorder="1" applyAlignment="1" applyProtection="1">
      <alignment vertical="center" shrinkToFit="1"/>
      <protection locked="0"/>
    </xf>
    <xf numFmtId="0" fontId="8" fillId="36" borderId="38" xfId="49" applyNumberFormat="1" applyFont="1" applyFill="1" applyBorder="1" applyAlignment="1" applyProtection="1">
      <alignment vertical="center" shrinkToFit="1"/>
      <protection locked="0"/>
    </xf>
    <xf numFmtId="38" fontId="8" fillId="36" borderId="38" xfId="49" applyFont="1" applyFill="1" applyBorder="1" applyAlignment="1" applyProtection="1">
      <alignment vertical="center" shrinkToFit="1"/>
      <protection locked="0"/>
    </xf>
    <xf numFmtId="38" fontId="8" fillId="0" borderId="39" xfId="49" applyFont="1" applyBorder="1" applyAlignment="1">
      <alignment vertical="center" shrinkToFit="1"/>
    </xf>
    <xf numFmtId="0" fontId="8" fillId="36" borderId="16" xfId="0" applyFont="1" applyFill="1" applyBorder="1" applyAlignment="1">
      <alignment vertical="center" shrinkToFit="1"/>
    </xf>
    <xf numFmtId="0" fontId="8" fillId="36" borderId="18" xfId="0" applyFont="1" applyFill="1" applyBorder="1" applyAlignment="1">
      <alignment vertical="center" shrinkToFit="1"/>
    </xf>
    <xf numFmtId="0" fontId="8" fillId="36" borderId="38" xfId="0" applyFont="1" applyFill="1" applyBorder="1" applyAlignment="1">
      <alignment vertical="center" shrinkToFit="1"/>
    </xf>
    <xf numFmtId="0" fontId="8" fillId="38" borderId="10" xfId="0" applyFont="1" applyFill="1" applyBorder="1" applyAlignment="1" applyProtection="1">
      <alignment horizontal="center" vertical="center" shrinkToFit="1"/>
      <protection locked="0"/>
    </xf>
    <xf numFmtId="0" fontId="8" fillId="36" borderId="14" xfId="0" applyFont="1" applyFill="1" applyBorder="1" applyAlignment="1">
      <alignment vertical="center" shrinkToFit="1"/>
    </xf>
    <xf numFmtId="0" fontId="8" fillId="36" borderId="36" xfId="0" applyFont="1" applyFill="1" applyBorder="1" applyAlignment="1">
      <alignment vertical="center" shrinkToFit="1"/>
    </xf>
    <xf numFmtId="0" fontId="8" fillId="36" borderId="16" xfId="0" applyFont="1" applyFill="1" applyBorder="1" applyAlignment="1">
      <alignment vertical="center"/>
    </xf>
    <xf numFmtId="0" fontId="8" fillId="36" borderId="18" xfId="0" applyFont="1" applyFill="1" applyBorder="1" applyAlignment="1">
      <alignment vertical="center"/>
    </xf>
    <xf numFmtId="0" fontId="8" fillId="36" borderId="38" xfId="0" applyFont="1" applyFill="1" applyBorder="1" applyAlignment="1">
      <alignment vertical="center"/>
    </xf>
    <xf numFmtId="0" fontId="8" fillId="38" borderId="10" xfId="0" applyFont="1" applyFill="1" applyBorder="1" applyAlignment="1" applyProtection="1">
      <alignment horizontal="center" vertical="center"/>
      <protection locked="0"/>
    </xf>
    <xf numFmtId="0" fontId="8" fillId="36" borderId="14" xfId="0" applyFont="1" applyFill="1" applyBorder="1" applyAlignment="1">
      <alignment vertical="center"/>
    </xf>
    <xf numFmtId="0" fontId="8" fillId="36" borderId="49" xfId="0" applyFont="1" applyFill="1" applyBorder="1" applyAlignment="1">
      <alignment vertical="center"/>
    </xf>
    <xf numFmtId="0" fontId="73" fillId="36" borderId="0" xfId="65" applyFont="1" applyFill="1" applyAlignment="1">
      <alignment horizontal="center" vertical="center"/>
      <protection/>
    </xf>
    <xf numFmtId="0" fontId="74" fillId="0" borderId="61" xfId="62" applyFont="1" applyBorder="1" applyAlignment="1">
      <alignment horizontal="center" vertical="top"/>
      <protection/>
    </xf>
    <xf numFmtId="0" fontId="74" fillId="0" borderId="35" xfId="62" applyFont="1" applyBorder="1" applyAlignment="1">
      <alignment vertical="top"/>
      <protection/>
    </xf>
    <xf numFmtId="0" fontId="75" fillId="0" borderId="0" xfId="62" applyFont="1" applyAlignment="1">
      <alignment vertical="top"/>
      <protection/>
    </xf>
    <xf numFmtId="0" fontId="65" fillId="0" borderId="49" xfId="0" applyFont="1" applyBorder="1" applyAlignment="1">
      <alignment horizontal="center" vertical="center"/>
    </xf>
    <xf numFmtId="0" fontId="65" fillId="0" borderId="72" xfId="0" applyFont="1" applyBorder="1" applyAlignment="1">
      <alignment vertical="center"/>
    </xf>
    <xf numFmtId="176" fontId="8" fillId="0" borderId="21" xfId="51" applyNumberFormat="1" applyFont="1" applyBorder="1" applyAlignment="1">
      <alignment vertical="center"/>
    </xf>
    <xf numFmtId="56" fontId="2" fillId="35" borderId="36" xfId="0" applyNumberFormat="1" applyFont="1" applyFill="1" applyBorder="1" applyAlignment="1">
      <alignment horizontal="center" vertical="center"/>
    </xf>
    <xf numFmtId="56" fontId="2" fillId="35" borderId="62" xfId="0" applyNumberFormat="1" applyFont="1" applyFill="1" applyBorder="1" applyAlignment="1">
      <alignment horizontal="center" vertical="center"/>
    </xf>
    <xf numFmtId="0" fontId="0" fillId="0" borderId="10" xfId="65" applyFont="1" applyBorder="1" applyAlignment="1">
      <alignment vertical="center" wrapText="1" shrinkToFit="1"/>
      <protection/>
    </xf>
    <xf numFmtId="0" fontId="0" fillId="0" borderId="11" xfId="0" applyBorder="1" applyAlignment="1">
      <alignment/>
    </xf>
    <xf numFmtId="0" fontId="0" fillId="33" borderId="10" xfId="65" applyFont="1" applyFill="1" applyBorder="1" applyAlignment="1">
      <alignment vertical="center" wrapText="1" shrinkToFit="1"/>
      <protection/>
    </xf>
    <xf numFmtId="0" fontId="0" fillId="33" borderId="11" xfId="0" applyFill="1" applyBorder="1" applyAlignment="1">
      <alignment/>
    </xf>
    <xf numFmtId="56" fontId="2" fillId="34" borderId="10" xfId="0" applyNumberFormat="1" applyFont="1" applyFill="1" applyBorder="1" applyAlignment="1">
      <alignment horizontal="center" vertical="center"/>
    </xf>
    <xf numFmtId="56" fontId="2" fillId="34" borderId="11" xfId="0" applyNumberFormat="1" applyFont="1" applyFill="1" applyBorder="1" applyAlignment="1">
      <alignment horizontal="center" vertical="center"/>
    </xf>
    <xf numFmtId="56" fontId="2" fillId="35" borderId="12" xfId="0" applyNumberFormat="1" applyFont="1" applyFill="1" applyBorder="1" applyAlignment="1">
      <alignment horizontal="center" vertical="center"/>
    </xf>
    <xf numFmtId="56" fontId="2" fillId="35" borderId="23" xfId="0" applyNumberFormat="1" applyFont="1" applyFill="1" applyBorder="1" applyAlignment="1">
      <alignment horizontal="center" vertical="center"/>
    </xf>
    <xf numFmtId="0" fontId="0" fillId="0" borderId="10" xfId="65" applyFont="1" applyBorder="1" applyAlignment="1">
      <alignment vertical="center" wrapText="1" shrinkToFit="1"/>
      <protection/>
    </xf>
    <xf numFmtId="0" fontId="0" fillId="0" borderId="13" xfId="65" applyFont="1" applyBorder="1">
      <alignment/>
      <protection/>
    </xf>
    <xf numFmtId="0" fontId="0" fillId="0" borderId="23" xfId="0" applyBorder="1" applyAlignment="1">
      <alignment/>
    </xf>
    <xf numFmtId="0" fontId="0" fillId="0" borderId="61" xfId="65" applyFont="1" applyBorder="1" applyAlignment="1">
      <alignment horizontal="center"/>
      <protection/>
    </xf>
    <xf numFmtId="0" fontId="0" fillId="0" borderId="89" xfId="0" applyBorder="1" applyAlignment="1">
      <alignment/>
    </xf>
    <xf numFmtId="0" fontId="0" fillId="35" borderId="61" xfId="65" applyFont="1" applyFill="1" applyBorder="1">
      <alignment/>
      <protection/>
    </xf>
    <xf numFmtId="0" fontId="0" fillId="35" borderId="10" xfId="65" applyFont="1" applyFill="1" applyBorder="1" applyAlignment="1">
      <alignment vertical="center" wrapText="1" shrinkToFit="1"/>
      <protection/>
    </xf>
    <xf numFmtId="0" fontId="2" fillId="0" borderId="0" xfId="0" applyFont="1" applyAlignment="1" applyProtection="1">
      <alignment horizontal="center" vertical="center" shrinkToFit="1"/>
      <protection locked="0"/>
    </xf>
    <xf numFmtId="0" fontId="8" fillId="0" borderId="90" xfId="65" applyFont="1" applyBorder="1" applyAlignment="1">
      <alignment horizontal="center" vertical="center"/>
      <protection/>
    </xf>
    <xf numFmtId="0" fontId="8" fillId="0" borderId="91" xfId="65" applyFont="1" applyBorder="1" applyAlignment="1">
      <alignment horizontal="center" vertical="center"/>
      <protection/>
    </xf>
    <xf numFmtId="0" fontId="8" fillId="0" borderId="91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0" xfId="65" applyFont="1" applyBorder="1" applyAlignment="1">
      <alignment horizontal="center" vertical="center"/>
      <protection/>
    </xf>
    <xf numFmtId="0" fontId="8" fillId="0" borderId="51" xfId="65" applyFont="1" applyBorder="1" applyAlignment="1">
      <alignment horizontal="center" vertical="center"/>
      <protection/>
    </xf>
    <xf numFmtId="0" fontId="8" fillId="0" borderId="90" xfId="65" applyFont="1" applyBorder="1" applyAlignment="1">
      <alignment horizontal="center" vertical="center" wrapText="1"/>
      <protection/>
    </xf>
    <xf numFmtId="0" fontId="8" fillId="0" borderId="91" xfId="65" applyFont="1" applyBorder="1" applyAlignment="1">
      <alignment horizontal="center" vertical="center" wrapText="1"/>
      <protection/>
    </xf>
    <xf numFmtId="0" fontId="8" fillId="0" borderId="19" xfId="65" applyFont="1" applyBorder="1" applyAlignment="1">
      <alignment horizontal="center" vertical="center" wrapText="1"/>
      <protection/>
    </xf>
    <xf numFmtId="0" fontId="8" fillId="0" borderId="41" xfId="65" applyFont="1" applyBorder="1" applyAlignment="1">
      <alignment horizontal="center" vertical="center"/>
      <protection/>
    </xf>
    <xf numFmtId="0" fontId="8" fillId="0" borderId="4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2" xfId="65" applyFont="1" applyBorder="1" applyAlignment="1">
      <alignment horizontal="center" vertical="center"/>
      <protection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2" xfId="65" applyFont="1" applyBorder="1" applyAlignment="1">
      <alignment horizontal="left" vertical="center"/>
      <protection/>
    </xf>
    <xf numFmtId="0" fontId="8" fillId="0" borderId="13" xfId="65" applyFont="1" applyBorder="1" applyAlignment="1">
      <alignment horizontal="left" vertical="center"/>
      <protection/>
    </xf>
    <xf numFmtId="0" fontId="8" fillId="0" borderId="23" xfId="65" applyFont="1" applyBorder="1" applyAlignment="1">
      <alignment horizontal="left" vertical="center"/>
      <protection/>
    </xf>
    <xf numFmtId="0" fontId="8" fillId="0" borderId="34" xfId="65" applyFont="1" applyBorder="1" applyAlignment="1">
      <alignment horizontal="center" vertical="center"/>
      <protection/>
    </xf>
    <xf numFmtId="0" fontId="8" fillId="0" borderId="35" xfId="65" applyFont="1" applyBorder="1" applyAlignment="1">
      <alignment horizontal="center" vertical="center"/>
      <protection/>
    </xf>
    <xf numFmtId="0" fontId="8" fillId="0" borderId="78" xfId="65" applyFont="1" applyBorder="1" applyAlignment="1">
      <alignment horizontal="center" vertical="center"/>
      <protection/>
    </xf>
    <xf numFmtId="0" fontId="8" fillId="0" borderId="9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92" xfId="65" applyFont="1" applyBorder="1" applyAlignment="1">
      <alignment horizontal="center" vertical="center" wrapText="1"/>
      <protection/>
    </xf>
    <xf numFmtId="0" fontId="8" fillId="0" borderId="67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9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35" borderId="41" xfId="65" applyFont="1" applyFill="1" applyBorder="1" applyAlignment="1">
      <alignment horizontal="center" vertical="center" shrinkToFit="1"/>
      <protection/>
    </xf>
    <xf numFmtId="0" fontId="8" fillId="35" borderId="44" xfId="0" applyFont="1" applyFill="1" applyBorder="1" applyAlignment="1">
      <alignment horizontal="center" vertical="center" shrinkToFit="1"/>
    </xf>
    <xf numFmtId="0" fontId="8" fillId="35" borderId="16" xfId="0" applyFont="1" applyFill="1" applyBorder="1" applyAlignment="1">
      <alignment horizontal="center" vertical="center" shrinkToFit="1"/>
    </xf>
    <xf numFmtId="177" fontId="8" fillId="35" borderId="41" xfId="65" applyNumberFormat="1" applyFont="1" applyFill="1" applyBorder="1" applyAlignment="1">
      <alignment horizontal="center" vertical="center" shrinkToFit="1"/>
      <protection/>
    </xf>
    <xf numFmtId="177" fontId="8" fillId="35" borderId="42" xfId="65" applyNumberFormat="1" applyFont="1" applyFill="1" applyBorder="1" applyAlignment="1">
      <alignment horizontal="center" vertical="center" shrinkToFit="1"/>
      <protection/>
    </xf>
    <xf numFmtId="0" fontId="8" fillId="35" borderId="45" xfId="0" applyFont="1" applyFill="1" applyBorder="1" applyAlignment="1">
      <alignment horizontal="center" vertical="center" shrinkToFit="1"/>
    </xf>
    <xf numFmtId="0" fontId="8" fillId="35" borderId="46" xfId="0" applyFont="1" applyFill="1" applyBorder="1" applyAlignment="1">
      <alignment horizontal="center" vertical="center" shrinkToFit="1"/>
    </xf>
    <xf numFmtId="0" fontId="8" fillId="0" borderId="91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41" xfId="65" applyFont="1" applyBorder="1" applyAlignment="1">
      <alignment horizontal="center" vertical="center" wrapText="1" shrinkToFit="1"/>
      <protection/>
    </xf>
    <xf numFmtId="0" fontId="8" fillId="0" borderId="44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41" xfId="65" applyFont="1" applyBorder="1" applyAlignment="1">
      <alignment horizontal="center" vertical="center" wrapText="1"/>
      <protection/>
    </xf>
    <xf numFmtId="0" fontId="8" fillId="0" borderId="4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7" fontId="8" fillId="0" borderId="41" xfId="65" applyNumberFormat="1" applyFont="1" applyBorder="1" applyAlignment="1">
      <alignment horizontal="center" vertical="center" wrapText="1"/>
      <protection/>
    </xf>
    <xf numFmtId="177" fontId="8" fillId="0" borderId="42" xfId="65" applyNumberFormat="1" applyFont="1" applyBorder="1" applyAlignment="1">
      <alignment horizontal="center" vertical="center" wrapText="1"/>
      <protection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33" borderId="95" xfId="65" applyFont="1" applyFill="1" applyBorder="1" applyAlignment="1">
      <alignment horizontal="left" vertical="center" shrinkToFit="1"/>
      <protection/>
    </xf>
    <xf numFmtId="0" fontId="8" fillId="33" borderId="96" xfId="65" applyFont="1" applyFill="1" applyBorder="1" applyAlignment="1">
      <alignment horizontal="left" vertical="center" shrinkToFit="1"/>
      <protection/>
    </xf>
    <xf numFmtId="0" fontId="8" fillId="33" borderId="28" xfId="65" applyFont="1" applyFill="1" applyBorder="1" applyAlignment="1">
      <alignment horizontal="left" vertical="center" shrinkToFit="1"/>
      <protection/>
    </xf>
    <xf numFmtId="0" fontId="5" fillId="0" borderId="12" xfId="65" applyBorder="1" applyAlignment="1">
      <alignment horizontal="left" vertical="center"/>
      <protection/>
    </xf>
    <xf numFmtId="0" fontId="0" fillId="0" borderId="54" xfId="0" applyBorder="1" applyAlignment="1">
      <alignment horizontal="left" vertical="center"/>
    </xf>
    <xf numFmtId="0" fontId="5" fillId="35" borderId="58" xfId="65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5" fillId="0" borderId="36" xfId="65" applyBorder="1" applyAlignment="1">
      <alignment horizontal="left" vertical="center"/>
      <protection/>
    </xf>
    <xf numFmtId="0" fontId="0" fillId="0" borderId="37" xfId="0" applyBorder="1" applyAlignment="1">
      <alignment vertical="center"/>
    </xf>
    <xf numFmtId="58" fontId="5" fillId="35" borderId="64" xfId="65" applyNumberFormat="1" applyFill="1" applyBorder="1" applyAlignment="1">
      <alignment horizontal="left" vertical="center"/>
      <protection/>
    </xf>
    <xf numFmtId="0" fontId="0" fillId="35" borderId="62" xfId="0" applyFill="1" applyBorder="1" applyAlignment="1">
      <alignment horizontal="left" vertical="center"/>
    </xf>
    <xf numFmtId="0" fontId="8" fillId="0" borderId="48" xfId="65" applyFont="1" applyBorder="1" applyAlignment="1">
      <alignment horizontal="center" vertical="center"/>
      <protection/>
    </xf>
    <xf numFmtId="0" fontId="8" fillId="0" borderId="11" xfId="65" applyFont="1" applyBorder="1" applyAlignment="1">
      <alignment horizontal="center" vertical="center"/>
      <protection/>
    </xf>
    <xf numFmtId="0" fontId="8" fillId="34" borderId="10" xfId="0" applyFont="1" applyFill="1" applyBorder="1" applyAlignment="1">
      <alignment horizontal="center" vertical="center"/>
    </xf>
    <xf numFmtId="0" fontId="8" fillId="34" borderId="5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56" fontId="8" fillId="0" borderId="10" xfId="0" applyNumberFormat="1" applyFont="1" applyBorder="1" applyAlignment="1">
      <alignment horizontal="center" vertical="center"/>
    </xf>
    <xf numFmtId="56" fontId="8" fillId="0" borderId="5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68" fillId="0" borderId="0" xfId="62" applyFont="1" applyAlignment="1">
      <alignment horizontal="center" vertical="center"/>
      <protection/>
    </xf>
    <xf numFmtId="0" fontId="69" fillId="37" borderId="61" xfId="62" applyFont="1" applyFill="1" applyBorder="1" applyAlignment="1">
      <alignment horizontal="center" vertical="center"/>
      <protection/>
    </xf>
    <xf numFmtId="0" fontId="69" fillId="37" borderId="35" xfId="62" applyFont="1" applyFill="1" applyBorder="1" applyAlignment="1">
      <alignment horizontal="center" vertical="center"/>
      <protection/>
    </xf>
    <xf numFmtId="0" fontId="76" fillId="0" borderId="0" xfId="62" applyFont="1" applyAlignment="1">
      <alignment horizontal="right" vertical="center" wrapText="1"/>
      <protection/>
    </xf>
    <xf numFmtId="0" fontId="76" fillId="0" borderId="94" xfId="62" applyFont="1" applyBorder="1" applyAlignment="1">
      <alignment horizontal="left" vertical="center" wrapText="1"/>
      <protection/>
    </xf>
    <xf numFmtId="0" fontId="76" fillId="0" borderId="94" xfId="62" applyFont="1" applyBorder="1" applyAlignment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left" vertical="center" shrinkToFit="1"/>
    </xf>
    <xf numFmtId="49" fontId="8" fillId="0" borderId="61" xfId="64" applyNumberFormat="1" applyFont="1" applyBorder="1" applyAlignment="1">
      <alignment horizontal="left" vertical="top" wrapText="1"/>
      <protection/>
    </xf>
    <xf numFmtId="0" fontId="8" fillId="0" borderId="61" xfId="0" applyFont="1" applyBorder="1" applyAlignment="1">
      <alignment horizontal="left" vertical="top" wrapText="1"/>
    </xf>
    <xf numFmtId="0" fontId="8" fillId="0" borderId="34" xfId="64" applyFont="1" applyBorder="1" applyAlignment="1">
      <alignment horizontal="center" vertical="center" wrapText="1"/>
      <protection/>
    </xf>
    <xf numFmtId="0" fontId="8" fillId="0" borderId="89" xfId="64" applyFont="1" applyBorder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/>
      <protection/>
    </xf>
    <xf numFmtId="0" fontId="8" fillId="0" borderId="11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23" xfId="63" applyFont="1" applyBorder="1" applyAlignment="1">
      <alignment horizontal="center" vertical="center"/>
      <protection/>
    </xf>
    <xf numFmtId="0" fontId="8" fillId="0" borderId="10" xfId="64" applyFont="1" applyBorder="1" applyAlignment="1">
      <alignment horizontal="center" vertical="center"/>
      <protection/>
    </xf>
    <xf numFmtId="0" fontId="8" fillId="0" borderId="11" xfId="64" applyFont="1" applyBorder="1" applyAlignment="1">
      <alignment horizontal="center" vertical="center"/>
      <protection/>
    </xf>
    <xf numFmtId="49" fontId="8" fillId="0" borderId="18" xfId="64" applyNumberFormat="1" applyFont="1" applyBorder="1" applyAlignment="1">
      <alignment horizontal="left" vertical="top" wrapText="1"/>
      <protection/>
    </xf>
    <xf numFmtId="0" fontId="8" fillId="0" borderId="18" xfId="0" applyFont="1" applyBorder="1" applyAlignment="1">
      <alignment horizontal="left" vertical="top" wrapText="1"/>
    </xf>
    <xf numFmtId="0" fontId="8" fillId="0" borderId="92" xfId="64" applyFont="1" applyBorder="1" applyAlignment="1">
      <alignment vertical="center"/>
      <protection/>
    </xf>
    <xf numFmtId="0" fontId="8" fillId="0" borderId="93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97" xfId="64" applyFont="1" applyBorder="1" applyAlignment="1">
      <alignment horizontal="center" vertical="center" wrapText="1"/>
      <protection/>
    </xf>
    <xf numFmtId="0" fontId="8" fillId="0" borderId="88" xfId="64" applyFont="1" applyBorder="1" applyAlignment="1">
      <alignment horizontal="center" vertical="center" wrapText="1"/>
      <protection/>
    </xf>
    <xf numFmtId="0" fontId="8" fillId="0" borderId="59" xfId="64" applyFont="1" applyBorder="1" applyAlignment="1">
      <alignment horizontal="center" vertical="center" wrapText="1"/>
      <protection/>
    </xf>
    <xf numFmtId="49" fontId="8" fillId="0" borderId="43" xfId="64" applyNumberFormat="1" applyFont="1" applyBorder="1" applyAlignment="1">
      <alignment horizontal="left" vertical="top" wrapText="1"/>
      <protection/>
    </xf>
    <xf numFmtId="0" fontId="8" fillId="0" borderId="4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49" fontId="8" fillId="0" borderId="17" xfId="64" applyNumberFormat="1" applyFont="1" applyBorder="1" applyAlignment="1">
      <alignment horizontal="left" vertical="top" wrapText="1"/>
      <protection/>
    </xf>
    <xf numFmtId="0" fontId="8" fillId="0" borderId="17" xfId="0" applyFont="1" applyBorder="1" applyAlignment="1">
      <alignment horizontal="left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Ｂ０３マザーズ一般会計_H13予算決算" xfId="63"/>
    <cellStyle name="標準_M２４マザーズ会計99" xfId="64"/>
    <cellStyle name="標準_報告書（原紙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24</xdr:row>
      <xdr:rowOff>123825</xdr:rowOff>
    </xdr:from>
    <xdr:to>
      <xdr:col>4</xdr:col>
      <xdr:colOff>504825</xdr:colOff>
      <xdr:row>26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2200275" y="5095875"/>
          <a:ext cx="790575" cy="5238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25</xdr:row>
      <xdr:rowOff>123825</xdr:rowOff>
    </xdr:from>
    <xdr:to>
      <xdr:col>4</xdr:col>
      <xdr:colOff>504825</xdr:colOff>
      <xdr:row>26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2228850" y="5314950"/>
          <a:ext cx="762000" cy="285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666750</xdr:colOff>
      <xdr:row>16</xdr:row>
      <xdr:rowOff>123825</xdr:rowOff>
    </xdr:from>
    <xdr:ext cx="666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781300" y="28289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666750</xdr:colOff>
      <xdr:row>16</xdr:row>
      <xdr:rowOff>123825</xdr:rowOff>
    </xdr:from>
    <xdr:ext cx="666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781300" y="28289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666750</xdr:colOff>
      <xdr:row>16</xdr:row>
      <xdr:rowOff>123825</xdr:rowOff>
    </xdr:from>
    <xdr:ext cx="666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781300" y="28289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666750</xdr:colOff>
      <xdr:row>16</xdr:row>
      <xdr:rowOff>123825</xdr:rowOff>
    </xdr:from>
    <xdr:ext cx="666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781300" y="28289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666750</xdr:colOff>
      <xdr:row>16</xdr:row>
      <xdr:rowOff>123825</xdr:rowOff>
    </xdr:from>
    <xdr:ext cx="666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781300" y="28289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666750</xdr:colOff>
      <xdr:row>16</xdr:row>
      <xdr:rowOff>123825</xdr:rowOff>
    </xdr:from>
    <xdr:ext cx="666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781300" y="28289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666750</xdr:colOff>
      <xdr:row>16</xdr:row>
      <xdr:rowOff>123825</xdr:rowOff>
    </xdr:from>
    <xdr:ext cx="666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781300" y="28289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666750</xdr:colOff>
      <xdr:row>16</xdr:row>
      <xdr:rowOff>123825</xdr:rowOff>
    </xdr:from>
    <xdr:ext cx="666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781300" y="28289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666750</xdr:colOff>
      <xdr:row>16</xdr:row>
      <xdr:rowOff>123825</xdr:rowOff>
    </xdr:from>
    <xdr:ext cx="666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781300" y="28289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666750</xdr:colOff>
      <xdr:row>16</xdr:row>
      <xdr:rowOff>123825</xdr:rowOff>
    </xdr:from>
    <xdr:ext cx="666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781300" y="28289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18</xdr:row>
      <xdr:rowOff>85725</xdr:rowOff>
    </xdr:from>
    <xdr:to>
      <xdr:col>3</xdr:col>
      <xdr:colOff>1104900</xdr:colOff>
      <xdr:row>25</xdr:row>
      <xdr:rowOff>152400</xdr:rowOff>
    </xdr:to>
    <xdr:sp>
      <xdr:nvSpPr>
        <xdr:cNvPr id="1" name="四角形吹き出し 1"/>
        <xdr:cNvSpPr>
          <a:spLocks/>
        </xdr:cNvSpPr>
      </xdr:nvSpPr>
      <xdr:spPr>
        <a:xfrm>
          <a:off x="180975" y="3543300"/>
          <a:ext cx="2590800" cy="1400175"/>
        </a:xfrm>
        <a:prstGeom prst="wedgeRectCallout">
          <a:avLst>
            <a:gd name="adj1" fmla="val -36263"/>
            <a:gd name="adj2" fmla="val -8296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＜科目＞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科目欄のセルにカーソルを合わせ▼で表示される科目を選択してください。（ドロップダウンリスト）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科目を変更する場合Ｄｅｌｅｔｅキーで空白に戻ります。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科目名はコピーが可能です。</a:t>
          </a:r>
        </a:p>
      </xdr:txBody>
    </xdr:sp>
    <xdr:clientData/>
  </xdr:twoCellAnchor>
  <xdr:twoCellAnchor>
    <xdr:from>
      <xdr:col>3</xdr:col>
      <xdr:colOff>1257300</xdr:colOff>
      <xdr:row>17</xdr:row>
      <xdr:rowOff>47625</xdr:rowOff>
    </xdr:from>
    <xdr:to>
      <xdr:col>5</xdr:col>
      <xdr:colOff>571500</xdr:colOff>
      <xdr:row>20</xdr:row>
      <xdr:rowOff>9525</xdr:rowOff>
    </xdr:to>
    <xdr:sp>
      <xdr:nvSpPr>
        <xdr:cNvPr id="2" name="四角形吹き出し 2"/>
        <xdr:cNvSpPr>
          <a:spLocks/>
        </xdr:cNvSpPr>
      </xdr:nvSpPr>
      <xdr:spPr>
        <a:xfrm>
          <a:off x="2924175" y="3314700"/>
          <a:ext cx="2381250" cy="533400"/>
        </a:xfrm>
        <a:prstGeom prst="wedgeRectCallout">
          <a:avLst>
            <a:gd name="adj1" fmla="val -40263"/>
            <a:gd name="adj2" fmla="val -9189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＜摘要＞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出入金の内容を入力してください。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666750</xdr:colOff>
      <xdr:row>16</xdr:row>
      <xdr:rowOff>123825</xdr:rowOff>
    </xdr:from>
    <xdr:ext cx="666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781300" y="28289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666750</xdr:colOff>
      <xdr:row>16</xdr:row>
      <xdr:rowOff>123825</xdr:rowOff>
    </xdr:from>
    <xdr:ext cx="666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781300" y="28289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666750</xdr:colOff>
      <xdr:row>16</xdr:row>
      <xdr:rowOff>123825</xdr:rowOff>
    </xdr:from>
    <xdr:ext cx="666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781300" y="28289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666750</xdr:colOff>
      <xdr:row>16</xdr:row>
      <xdr:rowOff>123825</xdr:rowOff>
    </xdr:from>
    <xdr:ext cx="666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781300" y="28289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666750</xdr:colOff>
      <xdr:row>16</xdr:row>
      <xdr:rowOff>123825</xdr:rowOff>
    </xdr:from>
    <xdr:ext cx="666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781300" y="28289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666750</xdr:colOff>
      <xdr:row>16</xdr:row>
      <xdr:rowOff>123825</xdr:rowOff>
    </xdr:from>
    <xdr:ext cx="666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781300" y="28289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666750</xdr:colOff>
      <xdr:row>16</xdr:row>
      <xdr:rowOff>123825</xdr:rowOff>
    </xdr:from>
    <xdr:ext cx="666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781300" y="28289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180975</xdr:colOff>
      <xdr:row>9</xdr:row>
      <xdr:rowOff>9525</xdr:rowOff>
    </xdr:from>
    <xdr:to>
      <xdr:col>8</xdr:col>
      <xdr:colOff>438150</xdr:colOff>
      <xdr:row>12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505325" y="1514475"/>
          <a:ext cx="26860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会計担当者の携帯番号を記入</a:t>
          </a:r>
        </a:p>
      </xdr:txBody>
    </xdr:sp>
    <xdr:clientData/>
  </xdr:twoCellAnchor>
  <xdr:twoCellAnchor>
    <xdr:from>
      <xdr:col>4</xdr:col>
      <xdr:colOff>371475</xdr:colOff>
      <xdr:row>27</xdr:row>
      <xdr:rowOff>76200</xdr:rowOff>
    </xdr:from>
    <xdr:to>
      <xdr:col>8</xdr:col>
      <xdr:colOff>314325</xdr:colOff>
      <xdr:row>31</xdr:row>
      <xdr:rowOff>66675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038600" y="4667250"/>
          <a:ext cx="30289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大会後１カ月以内に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・報告書　・出納簿　・大会要項　・試合結果</a:t>
          </a:r>
        </a:p>
      </xdr:txBody>
    </xdr:sp>
    <xdr:clientData/>
  </xdr:twoCellAnchor>
  <xdr:twoCellAnchor>
    <xdr:from>
      <xdr:col>11</xdr:col>
      <xdr:colOff>1000125</xdr:colOff>
      <xdr:row>16</xdr:row>
      <xdr:rowOff>57150</xdr:rowOff>
    </xdr:from>
    <xdr:to>
      <xdr:col>13</xdr:col>
      <xdr:colOff>1114425</xdr:colOff>
      <xdr:row>21</xdr:row>
      <xdr:rowOff>47625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8782050" y="2762250"/>
          <a:ext cx="22288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色付部分のみ記入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は金銭出納簿の合計が自動的にコピーされるので入力しない。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6</xdr:row>
      <xdr:rowOff>76200</xdr:rowOff>
    </xdr:from>
    <xdr:to>
      <xdr:col>6</xdr:col>
      <xdr:colOff>1666875</xdr:colOff>
      <xdr:row>8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28925" y="1190625"/>
          <a:ext cx="2581275" cy="4667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収入のみを入れる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内容は単価・数量があるものは記入</a:t>
          </a:r>
        </a:p>
      </xdr:txBody>
    </xdr:sp>
    <xdr:clientData/>
  </xdr:twoCellAnchor>
  <xdr:twoCellAnchor>
    <xdr:from>
      <xdr:col>0</xdr:col>
      <xdr:colOff>95250</xdr:colOff>
      <xdr:row>21</xdr:row>
      <xdr:rowOff>85725</xdr:rowOff>
    </xdr:from>
    <xdr:to>
      <xdr:col>4</xdr:col>
      <xdr:colOff>171450</xdr:colOff>
      <xdr:row>28</xdr:row>
      <xdr:rowOff>152400</xdr:rowOff>
    </xdr:to>
    <xdr:sp>
      <xdr:nvSpPr>
        <xdr:cNvPr id="2" name="四角形吹き出し 5"/>
        <xdr:cNvSpPr>
          <a:spLocks/>
        </xdr:cNvSpPr>
      </xdr:nvSpPr>
      <xdr:spPr>
        <a:xfrm>
          <a:off x="95250" y="4038600"/>
          <a:ext cx="2114550" cy="1400175"/>
        </a:xfrm>
        <a:prstGeom prst="wedgeRectCallout">
          <a:avLst>
            <a:gd name="adj1" fmla="val -36263"/>
            <a:gd name="adj2" fmla="val -8296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＜科目＞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科目欄のセルにカーソルを合わせ▼で表示される科目を選択してください。（ドロップダウンリスト）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科目を変更する場合Ｄｅｌｅｔｅキーで空白に戻ります。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科目名はコピーが可能です。</a:t>
          </a:r>
        </a:p>
      </xdr:txBody>
    </xdr:sp>
    <xdr:clientData/>
  </xdr:twoCellAnchor>
  <xdr:twoCellAnchor>
    <xdr:from>
      <xdr:col>5</xdr:col>
      <xdr:colOff>657225</xdr:colOff>
      <xdr:row>26</xdr:row>
      <xdr:rowOff>66675</xdr:rowOff>
    </xdr:from>
    <xdr:to>
      <xdr:col>6</xdr:col>
      <xdr:colOff>1828800</xdr:colOff>
      <xdr:row>29</xdr:row>
      <xdr:rowOff>0</xdr:rowOff>
    </xdr:to>
    <xdr:sp>
      <xdr:nvSpPr>
        <xdr:cNvPr id="3" name="四角形吹き出し 8"/>
        <xdr:cNvSpPr>
          <a:spLocks/>
        </xdr:cNvSpPr>
      </xdr:nvSpPr>
      <xdr:spPr>
        <a:xfrm>
          <a:off x="3286125" y="4972050"/>
          <a:ext cx="2286000" cy="504825"/>
        </a:xfrm>
        <a:prstGeom prst="wedgeRectCallout">
          <a:avLst>
            <a:gd name="adj1" fmla="val 15796"/>
            <a:gd name="adj2" fmla="val -32538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＜内容＞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・内訳・明細等を入力して下さい。</a:t>
          </a:r>
        </a:p>
      </xdr:txBody>
    </xdr:sp>
    <xdr:clientData/>
  </xdr:twoCellAnchor>
  <xdr:twoCellAnchor>
    <xdr:from>
      <xdr:col>6</xdr:col>
      <xdr:colOff>1885950</xdr:colOff>
      <xdr:row>22</xdr:row>
      <xdr:rowOff>95250</xdr:rowOff>
    </xdr:from>
    <xdr:to>
      <xdr:col>11</xdr:col>
      <xdr:colOff>19050</xdr:colOff>
      <xdr:row>27</xdr:row>
      <xdr:rowOff>104775</xdr:rowOff>
    </xdr:to>
    <xdr:sp>
      <xdr:nvSpPr>
        <xdr:cNvPr id="4" name="四角形吹き出し 9"/>
        <xdr:cNvSpPr>
          <a:spLocks/>
        </xdr:cNvSpPr>
      </xdr:nvSpPr>
      <xdr:spPr>
        <a:xfrm>
          <a:off x="5629275" y="4238625"/>
          <a:ext cx="1924050" cy="962025"/>
        </a:xfrm>
        <a:prstGeom prst="wedgeRectCallout">
          <a:avLst>
            <a:gd name="adj1" fmla="val -36041"/>
            <a:gd name="adj2" fmla="val -11775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＜領収書</a:t>
          </a:r>
          <a:r>
            <a:rPr lang="en-US" cap="none" sz="1000" b="0" i="0" u="none" baseline="0">
              <a:solidFill>
                <a:srgbClr val="000000"/>
              </a:solidFill>
            </a:rPr>
            <a:t>№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＞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領収書番号順に入力して下さい。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領収書は</a:t>
          </a:r>
          <a:r>
            <a:rPr lang="en-US" cap="none" sz="1000" b="0" i="0" u="none" baseline="0">
              <a:solidFill>
                <a:srgbClr val="000000"/>
              </a:solidFill>
            </a:rPr>
            <a:t>№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順にＡ</a:t>
          </a:r>
          <a:r>
            <a:rPr lang="en-US" cap="none" sz="1000" b="0" i="0" u="none" baseline="0">
              <a:solidFill>
                <a:srgbClr val="000000"/>
              </a:solidFill>
            </a:rPr>
            <a:t>4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用紙にのり付けの上、ご提出下さい。</a:t>
          </a:r>
        </a:p>
      </xdr:txBody>
    </xdr:sp>
    <xdr:clientData/>
  </xdr:twoCellAnchor>
  <xdr:twoCellAnchor>
    <xdr:from>
      <xdr:col>4</xdr:col>
      <xdr:colOff>400050</xdr:colOff>
      <xdr:row>19</xdr:row>
      <xdr:rowOff>38100</xdr:rowOff>
    </xdr:from>
    <xdr:to>
      <xdr:col>6</xdr:col>
      <xdr:colOff>809625</xdr:colOff>
      <xdr:row>25</xdr:row>
      <xdr:rowOff>152400</xdr:rowOff>
    </xdr:to>
    <xdr:grpSp>
      <xdr:nvGrpSpPr>
        <xdr:cNvPr id="5" name="グループ化 11"/>
        <xdr:cNvGrpSpPr>
          <a:grpSpLocks/>
        </xdr:cNvGrpSpPr>
      </xdr:nvGrpSpPr>
      <xdr:grpSpPr>
        <a:xfrm>
          <a:off x="2438400" y="3609975"/>
          <a:ext cx="2114550" cy="1257300"/>
          <a:chOff x="2514600" y="3521794"/>
          <a:chExt cx="2114550" cy="1656906"/>
        </a:xfrm>
        <a:solidFill>
          <a:srgbClr val="FFFFFF"/>
        </a:solidFill>
      </xdr:grpSpPr>
      <xdr:sp>
        <xdr:nvSpPr>
          <xdr:cNvPr id="6" name="二等辺三角形 10"/>
          <xdr:cNvSpPr>
            <a:spLocks/>
          </xdr:cNvSpPr>
        </xdr:nvSpPr>
        <xdr:spPr>
          <a:xfrm>
            <a:off x="3372050" y="3521794"/>
            <a:ext cx="161763" cy="665248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四角形吹き出し 7"/>
          <xdr:cNvSpPr>
            <a:spLocks/>
          </xdr:cNvSpPr>
        </xdr:nvSpPr>
        <xdr:spPr>
          <a:xfrm>
            <a:off x="2514600" y="4099226"/>
            <a:ext cx="2114550" cy="1079474"/>
          </a:xfrm>
          <a:prstGeom prst="wedgeRectCallout">
            <a:avLst>
              <a:gd name="adj1" fmla="val -107884"/>
              <a:gd name="adj2" fmla="val -109819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＜月＞＜日＞＜支払先＞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領収書（または振込書）の日付および支払先（受領者）を入力して下さい。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666750</xdr:colOff>
      <xdr:row>16</xdr:row>
      <xdr:rowOff>123825</xdr:rowOff>
    </xdr:from>
    <xdr:ext cx="666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781300" y="28289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666750</xdr:colOff>
      <xdr:row>16</xdr:row>
      <xdr:rowOff>123825</xdr:rowOff>
    </xdr:from>
    <xdr:ext cx="666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781300" y="28289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666750</xdr:colOff>
      <xdr:row>16</xdr:row>
      <xdr:rowOff>123825</xdr:rowOff>
    </xdr:from>
    <xdr:ext cx="666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781300" y="28289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666750</xdr:colOff>
      <xdr:row>16</xdr:row>
      <xdr:rowOff>123825</xdr:rowOff>
    </xdr:from>
    <xdr:ext cx="666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781300" y="28289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666750</xdr:colOff>
      <xdr:row>16</xdr:row>
      <xdr:rowOff>123825</xdr:rowOff>
    </xdr:from>
    <xdr:ext cx="666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781300" y="28289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Q79"/>
  <sheetViews>
    <sheetView tabSelected="1" zoomScalePageLayoutView="0" workbookViewId="0" topLeftCell="A1">
      <selection activeCell="N11" sqref="N11"/>
    </sheetView>
  </sheetViews>
  <sheetFormatPr defaultColWidth="9.00390625" defaultRowHeight="13.5"/>
  <cols>
    <col min="2" max="2" width="5.625" style="0" customWidth="1"/>
    <col min="10" max="10" width="14.75390625" style="0" customWidth="1"/>
  </cols>
  <sheetData>
    <row r="1" spans="1:9" ht="16.5" customHeight="1">
      <c r="A1" s="1"/>
      <c r="B1" s="2"/>
      <c r="C1" s="1"/>
      <c r="D1" s="1"/>
      <c r="E1" s="1"/>
      <c r="F1" s="1"/>
      <c r="G1" s="1"/>
      <c r="H1" s="1"/>
      <c r="I1" s="1"/>
    </row>
    <row r="2" spans="1:9" ht="16.5" customHeight="1">
      <c r="A2" s="1"/>
      <c r="B2" s="2">
        <v>1</v>
      </c>
      <c r="C2" s="1" t="s">
        <v>0</v>
      </c>
      <c r="D2" s="1"/>
      <c r="E2" s="1"/>
      <c r="F2" s="1"/>
      <c r="G2" s="1"/>
      <c r="H2" s="1"/>
      <c r="I2" s="1"/>
    </row>
    <row r="3" spans="1:9" ht="14.25">
      <c r="A3" s="1"/>
      <c r="B3" s="2"/>
      <c r="C3" s="1"/>
      <c r="D3" s="1"/>
      <c r="E3" s="1"/>
      <c r="F3" s="1"/>
      <c r="G3" s="1"/>
      <c r="H3" s="1"/>
      <c r="I3" s="1"/>
    </row>
    <row r="4" spans="1:9" ht="17.25" customHeight="1">
      <c r="A4" s="1"/>
      <c r="B4" s="2" t="s">
        <v>1</v>
      </c>
      <c r="C4" s="1" t="s">
        <v>2</v>
      </c>
      <c r="D4" s="1"/>
      <c r="E4" s="1"/>
      <c r="F4" s="1"/>
      <c r="G4" s="1"/>
      <c r="H4" s="1"/>
      <c r="I4" s="1"/>
    </row>
    <row r="5" spans="1:9" ht="17.25" customHeight="1">
      <c r="A5" s="1"/>
      <c r="B5" s="2"/>
      <c r="C5" s="1"/>
      <c r="D5" s="1"/>
      <c r="E5" s="1"/>
      <c r="F5" s="1"/>
      <c r="G5" s="1"/>
      <c r="H5" s="1"/>
      <c r="I5" s="1"/>
    </row>
    <row r="6" spans="1:9" ht="11.25" customHeight="1">
      <c r="A6" s="1"/>
      <c r="B6" s="2"/>
      <c r="C6" s="4"/>
      <c r="E6" s="4"/>
      <c r="F6" s="4"/>
      <c r="G6" s="1"/>
      <c r="H6" s="1"/>
      <c r="I6" s="1"/>
    </row>
    <row r="7" spans="1:9" ht="16.5" customHeight="1">
      <c r="A7" s="1"/>
      <c r="B7" s="2" t="s">
        <v>3</v>
      </c>
      <c r="C7" s="3" t="s">
        <v>5</v>
      </c>
      <c r="D7" s="5"/>
      <c r="E7" s="1"/>
      <c r="F7" s="1"/>
      <c r="G7" s="1" t="s">
        <v>4</v>
      </c>
      <c r="H7" s="1" t="s">
        <v>6</v>
      </c>
      <c r="I7" s="1"/>
    </row>
    <row r="8" spans="1:9" ht="16.5" customHeight="1">
      <c r="A8" s="1"/>
      <c r="B8" s="2"/>
      <c r="C8" s="1"/>
      <c r="D8" s="1"/>
      <c r="E8" s="1"/>
      <c r="F8" s="1"/>
      <c r="G8" s="1"/>
      <c r="H8" s="1"/>
      <c r="I8" s="1"/>
    </row>
    <row r="9" spans="1:9" ht="16.5" customHeight="1">
      <c r="A9" s="1"/>
      <c r="B9" s="2"/>
      <c r="C9" s="1" t="s">
        <v>7</v>
      </c>
      <c r="D9" s="1"/>
      <c r="E9" s="1"/>
      <c r="F9" s="1"/>
      <c r="G9" s="1"/>
      <c r="H9" s="1"/>
      <c r="I9" s="1"/>
    </row>
    <row r="10" spans="1:9" ht="16.5" customHeight="1">
      <c r="A10" s="1"/>
      <c r="B10" s="2"/>
      <c r="C10" s="1" t="s">
        <v>8</v>
      </c>
      <c r="D10" s="1"/>
      <c r="E10" s="1"/>
      <c r="F10" s="1"/>
      <c r="G10" s="1"/>
      <c r="H10" s="1"/>
      <c r="I10" s="1"/>
    </row>
    <row r="11" spans="1:9" ht="16.5" customHeight="1">
      <c r="A11" s="1"/>
      <c r="B11" s="2"/>
      <c r="C11" s="1"/>
      <c r="D11" s="1"/>
      <c r="E11" s="1"/>
      <c r="F11" s="1"/>
      <c r="G11" s="1"/>
      <c r="H11" s="1"/>
      <c r="I11" s="1"/>
    </row>
    <row r="12" spans="1:9" ht="16.5" customHeight="1">
      <c r="A12" s="1"/>
      <c r="B12" s="2" t="s">
        <v>3</v>
      </c>
      <c r="C12" s="6" t="s">
        <v>9</v>
      </c>
      <c r="D12" s="7"/>
      <c r="E12" s="1" t="s">
        <v>4</v>
      </c>
      <c r="F12" s="1" t="s">
        <v>10</v>
      </c>
      <c r="G12" s="1"/>
      <c r="H12" s="1"/>
      <c r="I12" s="1"/>
    </row>
    <row r="13" spans="1:9" ht="16.5" customHeight="1">
      <c r="A13" s="1"/>
      <c r="B13" s="2"/>
      <c r="C13" s="1"/>
      <c r="D13" s="1"/>
      <c r="E13" s="1"/>
      <c r="F13" s="1" t="s">
        <v>11</v>
      </c>
      <c r="G13" s="1"/>
      <c r="H13" s="1"/>
      <c r="I13" s="1"/>
    </row>
    <row r="14" spans="1:14" ht="16.5" customHeight="1">
      <c r="A14" s="1"/>
      <c r="B14" s="2"/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</row>
    <row r="15" spans="1:14" ht="16.5" customHeight="1">
      <c r="A15" s="1"/>
      <c r="B15" s="2" t="s">
        <v>3</v>
      </c>
      <c r="C15" s="388" t="s">
        <v>12</v>
      </c>
      <c r="D15" s="389"/>
      <c r="E15" s="402"/>
      <c r="F15" s="389"/>
      <c r="G15" s="1" t="s">
        <v>13</v>
      </c>
      <c r="H15" s="1"/>
      <c r="I15" s="1"/>
      <c r="J15" s="1"/>
      <c r="K15" s="1"/>
      <c r="L15" s="1"/>
      <c r="M15" s="1"/>
      <c r="N15" s="1"/>
    </row>
    <row r="16" spans="1:10" ht="16.5" customHeight="1">
      <c r="A16" s="1"/>
      <c r="B16" s="2"/>
      <c r="C16" s="388" t="s">
        <v>14</v>
      </c>
      <c r="D16" s="389"/>
      <c r="E16" s="402"/>
      <c r="F16" s="389"/>
      <c r="G16" s="1" t="s">
        <v>15</v>
      </c>
      <c r="H16" s="1"/>
      <c r="I16" s="1"/>
      <c r="J16" s="1"/>
    </row>
    <row r="17" spans="1:10" ht="16.5" customHeight="1">
      <c r="A17" s="1"/>
      <c r="B17" s="2"/>
      <c r="C17" s="388" t="s">
        <v>16</v>
      </c>
      <c r="D17" s="389"/>
      <c r="E17" s="402"/>
      <c r="F17" s="389"/>
      <c r="G17" s="1" t="s">
        <v>17</v>
      </c>
      <c r="H17" s="1"/>
      <c r="I17" s="1"/>
      <c r="J17" s="1"/>
    </row>
    <row r="18" spans="1:10" ht="16.5" customHeight="1">
      <c r="A18" s="1"/>
      <c r="B18" s="2"/>
      <c r="C18" s="388" t="s">
        <v>18</v>
      </c>
      <c r="D18" s="389"/>
      <c r="E18" s="402"/>
      <c r="F18" s="389"/>
      <c r="G18" s="1"/>
      <c r="H18" s="1"/>
      <c r="I18" s="1"/>
      <c r="J18" s="1"/>
    </row>
    <row r="19" spans="1:10" ht="16.5" customHeight="1">
      <c r="A19" s="1"/>
      <c r="B19" s="2"/>
      <c r="C19" s="388" t="s">
        <v>19</v>
      </c>
      <c r="D19" s="389"/>
      <c r="E19" s="402"/>
      <c r="F19" s="389"/>
      <c r="G19" s="1"/>
      <c r="H19" s="1"/>
      <c r="I19" s="1"/>
      <c r="J19" s="1"/>
    </row>
    <row r="20" spans="1:10" ht="16.5" customHeight="1">
      <c r="A20" s="1"/>
      <c r="B20" s="2"/>
      <c r="C20" s="388" t="s">
        <v>20</v>
      </c>
      <c r="D20" s="389"/>
      <c r="E20" s="402"/>
      <c r="F20" s="389"/>
      <c r="G20" s="1"/>
      <c r="H20" s="1"/>
      <c r="I20" s="1"/>
      <c r="J20" s="1"/>
    </row>
    <row r="21" spans="1:10" ht="16.5" customHeight="1">
      <c r="A21" s="1"/>
      <c r="B21" s="2"/>
      <c r="H21" s="1"/>
      <c r="I21" s="1"/>
      <c r="J21" s="1"/>
    </row>
    <row r="22" spans="1:9" ht="16.5" customHeight="1">
      <c r="A22" s="1"/>
      <c r="B22" s="2" t="s">
        <v>3</v>
      </c>
      <c r="C22" s="1" t="s">
        <v>21</v>
      </c>
      <c r="D22" s="1"/>
      <c r="E22" s="1"/>
      <c r="F22" s="1"/>
      <c r="G22" s="1"/>
      <c r="H22" s="1"/>
      <c r="I22" s="1"/>
    </row>
    <row r="23" spans="1:10" ht="17.25" customHeight="1">
      <c r="A23" s="1"/>
      <c r="B23" s="2"/>
      <c r="C23" s="8"/>
      <c r="D23" s="9" t="s">
        <v>22</v>
      </c>
      <c r="E23" s="9"/>
      <c r="F23" s="397"/>
      <c r="G23" s="398"/>
      <c r="H23" s="1"/>
      <c r="I23" s="1"/>
      <c r="J23" s="1"/>
    </row>
    <row r="24" spans="1:13" ht="17.25" customHeight="1">
      <c r="A24" s="1"/>
      <c r="B24" s="2"/>
      <c r="C24" s="10"/>
      <c r="D24" s="11" t="s">
        <v>23</v>
      </c>
      <c r="E24" s="12" t="s">
        <v>24</v>
      </c>
      <c r="F24" s="399" t="s">
        <v>25</v>
      </c>
      <c r="G24" s="400"/>
      <c r="H24" s="1" t="s">
        <v>26</v>
      </c>
      <c r="I24" s="1"/>
      <c r="J24" s="1"/>
      <c r="K24" s="1"/>
      <c r="L24" s="1"/>
      <c r="M24" s="1"/>
    </row>
    <row r="25" spans="1:13" ht="17.25" customHeight="1">
      <c r="A25" s="1"/>
      <c r="C25" s="13">
        <v>1</v>
      </c>
      <c r="D25" s="14" t="s">
        <v>27</v>
      </c>
      <c r="E25" s="15">
        <v>10000</v>
      </c>
      <c r="F25" s="401" t="s">
        <v>28</v>
      </c>
      <c r="G25" s="400"/>
      <c r="H25" s="1" t="s">
        <v>26</v>
      </c>
      <c r="I25" s="1"/>
      <c r="J25" s="1"/>
      <c r="K25" s="1"/>
      <c r="L25" s="1"/>
      <c r="M25" s="1"/>
    </row>
    <row r="26" spans="1:10" ht="17.25" customHeight="1">
      <c r="A26" s="1"/>
      <c r="B26" s="2"/>
      <c r="C26" s="13">
        <v>2</v>
      </c>
      <c r="D26" s="14" t="s">
        <v>29</v>
      </c>
      <c r="E26" s="15">
        <v>10000</v>
      </c>
      <c r="F26" s="401" t="s">
        <v>28</v>
      </c>
      <c r="G26" s="400"/>
      <c r="H26" s="1" t="s">
        <v>26</v>
      </c>
      <c r="I26" s="1"/>
      <c r="J26" s="1"/>
    </row>
    <row r="27" spans="1:6" ht="30" customHeight="1">
      <c r="A27" s="1"/>
      <c r="B27" s="2"/>
      <c r="C27" s="16" t="s">
        <v>30</v>
      </c>
      <c r="D27" s="17"/>
      <c r="E27" s="18"/>
      <c r="F27" s="17"/>
    </row>
    <row r="28" spans="1:9" ht="16.5" customHeight="1">
      <c r="A28" s="1"/>
      <c r="B28" s="2"/>
      <c r="C28" s="1"/>
      <c r="D28" s="1"/>
      <c r="E28" s="1"/>
      <c r="F28" s="1"/>
      <c r="G28" s="1"/>
      <c r="H28" s="1"/>
      <c r="I28" s="1"/>
    </row>
    <row r="29" spans="1:6" ht="16.5" customHeight="1">
      <c r="A29" s="1"/>
      <c r="B29" s="2" t="s">
        <v>31</v>
      </c>
      <c r="C29" s="1" t="s">
        <v>32</v>
      </c>
      <c r="D29" s="1"/>
      <c r="E29" s="4"/>
      <c r="F29" s="1"/>
    </row>
    <row r="30" ht="16.5" customHeight="1">
      <c r="A30" s="1"/>
    </row>
    <row r="31" spans="1:9" ht="16.5" customHeight="1">
      <c r="A31" s="1"/>
      <c r="C31" s="19" t="s">
        <v>33</v>
      </c>
      <c r="D31" s="1"/>
      <c r="E31" s="1"/>
      <c r="F31" s="1"/>
      <c r="G31" s="1"/>
      <c r="H31" s="1"/>
      <c r="I31" s="1"/>
    </row>
    <row r="32" spans="1:9" ht="16.5" customHeight="1">
      <c r="A32" s="1"/>
      <c r="C32" s="19" t="s">
        <v>34</v>
      </c>
      <c r="D32" s="1"/>
      <c r="E32" s="1"/>
      <c r="F32" s="1"/>
      <c r="G32" s="1"/>
      <c r="H32" s="1"/>
      <c r="I32" s="1"/>
    </row>
    <row r="33" spans="1:9" ht="16.5" customHeight="1">
      <c r="A33" s="1"/>
      <c r="C33" s="19"/>
      <c r="D33" s="1"/>
      <c r="E33" s="1"/>
      <c r="F33" s="1"/>
      <c r="G33" s="1"/>
      <c r="H33" s="1"/>
      <c r="I33" s="1"/>
    </row>
    <row r="34" spans="1:6" ht="16.5" customHeight="1">
      <c r="A34" s="1"/>
      <c r="C34" s="388" t="s">
        <v>35</v>
      </c>
      <c r="D34" s="389"/>
      <c r="E34" s="390"/>
      <c r="F34" s="391"/>
    </row>
    <row r="35" spans="1:6" ht="16.5" customHeight="1">
      <c r="A35" s="1"/>
      <c r="C35" s="388" t="s">
        <v>36</v>
      </c>
      <c r="D35" s="389"/>
      <c r="E35" s="390"/>
      <c r="F35" s="391"/>
    </row>
    <row r="36" spans="1:6" ht="16.5" customHeight="1">
      <c r="A36" s="1"/>
      <c r="C36" s="396" t="s">
        <v>323</v>
      </c>
      <c r="D36" s="389"/>
      <c r="E36" s="390"/>
      <c r="F36" s="391"/>
    </row>
    <row r="37" spans="1:6" ht="16.5" customHeight="1">
      <c r="A37" s="1"/>
      <c r="C37" s="388" t="s">
        <v>37</v>
      </c>
      <c r="D37" s="389"/>
      <c r="E37" s="390"/>
      <c r="F37" s="391"/>
    </row>
    <row r="38" spans="1:6" ht="16.5" customHeight="1">
      <c r="A38" s="1"/>
      <c r="C38" s="388" t="s">
        <v>38</v>
      </c>
      <c r="D38" s="389"/>
      <c r="E38" s="390"/>
      <c r="F38" s="391"/>
    </row>
    <row r="39" spans="1:7" ht="16.5" customHeight="1">
      <c r="A39" s="1"/>
      <c r="C39" s="388" t="s">
        <v>39</v>
      </c>
      <c r="D39" s="389"/>
      <c r="E39" s="390"/>
      <c r="F39" s="391"/>
      <c r="G39" s="1" t="s">
        <v>40</v>
      </c>
    </row>
    <row r="40" spans="1:6" ht="16.5" customHeight="1">
      <c r="A40" s="1"/>
      <c r="C40" s="388" t="s">
        <v>41</v>
      </c>
      <c r="D40" s="389"/>
      <c r="E40" s="390"/>
      <c r="F40" s="391"/>
    </row>
    <row r="41" spans="1:6" ht="16.5" customHeight="1">
      <c r="A41" s="1"/>
      <c r="C41" s="388" t="s">
        <v>42</v>
      </c>
      <c r="D41" s="389"/>
      <c r="E41" s="390"/>
      <c r="F41" s="391"/>
    </row>
    <row r="42" spans="1:10" ht="16.5" customHeight="1">
      <c r="A42" s="1"/>
      <c r="C42" s="388" t="s">
        <v>43</v>
      </c>
      <c r="D42" s="389"/>
      <c r="E42" s="390"/>
      <c r="F42" s="391"/>
      <c r="G42" s="1" t="s">
        <v>44</v>
      </c>
      <c r="H42" s="1"/>
      <c r="I42" s="1"/>
      <c r="J42" s="1"/>
    </row>
    <row r="43" spans="1:9" ht="16.5" customHeight="1">
      <c r="A43" s="1"/>
      <c r="B43" s="2"/>
      <c r="C43" s="1"/>
      <c r="D43" s="1"/>
      <c r="E43" s="1"/>
      <c r="F43" s="1"/>
      <c r="G43" s="1" t="s">
        <v>45</v>
      </c>
      <c r="H43" s="1"/>
      <c r="I43" s="1"/>
    </row>
    <row r="44" spans="1:9" ht="16.5" customHeight="1">
      <c r="A44" s="1"/>
      <c r="B44" s="2"/>
      <c r="C44" s="1"/>
      <c r="D44" s="1"/>
      <c r="E44" s="1"/>
      <c r="F44" s="1"/>
      <c r="G44" s="1" t="s">
        <v>46</v>
      </c>
      <c r="H44" s="1"/>
      <c r="I44" s="1"/>
    </row>
    <row r="45" spans="1:9" ht="16.5" customHeight="1">
      <c r="A45" s="1"/>
      <c r="B45" s="2"/>
      <c r="C45" s="1"/>
      <c r="D45" s="1"/>
      <c r="E45" s="1"/>
      <c r="F45" s="1"/>
      <c r="G45" s="1"/>
      <c r="H45" s="1"/>
      <c r="I45" s="1"/>
    </row>
    <row r="46" spans="1:9" ht="16.5" customHeight="1">
      <c r="A46" s="1"/>
      <c r="B46" s="2"/>
      <c r="C46" s="1"/>
      <c r="D46" s="1"/>
      <c r="E46" s="1"/>
      <c r="F46" s="1"/>
      <c r="G46" s="1"/>
      <c r="H46" s="1"/>
      <c r="I46" s="1"/>
    </row>
    <row r="47" spans="1:9" ht="16.5" customHeight="1">
      <c r="A47" s="1"/>
      <c r="B47" s="2"/>
      <c r="C47" s="1"/>
      <c r="D47" s="1"/>
      <c r="E47" s="1"/>
      <c r="F47" s="1"/>
      <c r="G47" s="1"/>
      <c r="H47" s="1"/>
      <c r="I47" s="1"/>
    </row>
    <row r="48" spans="1:9" ht="16.5" customHeight="1">
      <c r="A48" s="1"/>
      <c r="B48" s="2"/>
      <c r="C48" s="1"/>
      <c r="D48" s="1"/>
      <c r="E48" s="1"/>
      <c r="F48" s="1"/>
      <c r="G48" s="1"/>
      <c r="H48" s="1"/>
      <c r="I48" s="1"/>
    </row>
    <row r="49" spans="1:9" ht="16.5" customHeight="1">
      <c r="A49" s="1"/>
      <c r="B49" s="2"/>
      <c r="C49" s="1"/>
      <c r="D49" s="1"/>
      <c r="E49" s="1"/>
      <c r="F49" s="1"/>
      <c r="G49" s="1"/>
      <c r="H49" s="1"/>
      <c r="I49" s="1"/>
    </row>
    <row r="50" spans="1:9" ht="16.5" customHeight="1">
      <c r="A50" s="1"/>
      <c r="B50" s="2"/>
      <c r="C50" s="1"/>
      <c r="D50" s="1"/>
      <c r="E50" s="1"/>
      <c r="F50" s="1"/>
      <c r="G50" s="1"/>
      <c r="H50" s="1"/>
      <c r="I50" s="1"/>
    </row>
    <row r="51" spans="1:9" ht="16.5" customHeight="1">
      <c r="A51" s="1"/>
      <c r="B51" s="2"/>
      <c r="C51" s="1"/>
      <c r="D51" s="1"/>
      <c r="E51" s="1"/>
      <c r="F51" s="1"/>
      <c r="G51" s="1"/>
      <c r="H51" s="1"/>
      <c r="I51" s="1"/>
    </row>
    <row r="52" spans="1:9" ht="16.5" customHeight="1">
      <c r="A52" s="1"/>
      <c r="B52" s="2">
        <v>2</v>
      </c>
      <c r="C52" s="1" t="s">
        <v>47</v>
      </c>
      <c r="D52" s="1"/>
      <c r="E52" s="1"/>
      <c r="F52" s="1"/>
      <c r="G52" s="1"/>
      <c r="H52" s="1"/>
      <c r="I52" s="1"/>
    </row>
    <row r="53" spans="1:9" ht="17.25" customHeight="1">
      <c r="A53" s="1"/>
      <c r="B53" s="2"/>
      <c r="C53" s="1"/>
      <c r="D53" s="1"/>
      <c r="E53" s="1"/>
      <c r="F53" s="1"/>
      <c r="G53" s="1"/>
      <c r="H53" s="1"/>
      <c r="I53" s="1"/>
    </row>
    <row r="54" spans="1:9" ht="17.25" customHeight="1">
      <c r="A54" s="1"/>
      <c r="B54" s="2" t="s">
        <v>3</v>
      </c>
      <c r="C54" s="20" t="s">
        <v>48</v>
      </c>
      <c r="D54" s="21">
        <v>1</v>
      </c>
      <c r="E54" s="1" t="s">
        <v>49</v>
      </c>
      <c r="F54" s="1"/>
      <c r="G54" s="1"/>
      <c r="H54" s="1"/>
      <c r="I54" s="1"/>
    </row>
    <row r="55" spans="1:9" ht="17.25" customHeight="1">
      <c r="A55" s="1"/>
      <c r="B55" s="2"/>
      <c r="C55" s="1"/>
      <c r="D55" s="1"/>
      <c r="E55" s="1"/>
      <c r="F55" s="1"/>
      <c r="G55" s="1"/>
      <c r="H55" s="1"/>
      <c r="I55" s="1"/>
    </row>
    <row r="56" spans="1:10" ht="17.25" customHeight="1">
      <c r="A56" s="1"/>
      <c r="B56" s="2" t="s">
        <v>3</v>
      </c>
      <c r="C56" s="240" t="s">
        <v>52</v>
      </c>
      <c r="D56" s="109" t="s">
        <v>50</v>
      </c>
      <c r="E56" s="110" t="s">
        <v>51</v>
      </c>
      <c r="F56" s="111" t="s">
        <v>169</v>
      </c>
      <c r="G56" s="111" t="s">
        <v>55</v>
      </c>
      <c r="H56" s="112" t="s">
        <v>161</v>
      </c>
      <c r="I56" s="112" t="s">
        <v>162</v>
      </c>
      <c r="J56" s="152" t="s">
        <v>168</v>
      </c>
    </row>
    <row r="57" spans="1:10" ht="17.25" customHeight="1">
      <c r="A57" s="1"/>
      <c r="B57" s="1"/>
      <c r="C57" s="245" t="s">
        <v>56</v>
      </c>
      <c r="D57" s="242" t="s">
        <v>56</v>
      </c>
      <c r="E57" s="243" t="s">
        <v>56</v>
      </c>
      <c r="F57" s="244" t="s">
        <v>56</v>
      </c>
      <c r="G57" s="246" t="s">
        <v>57</v>
      </c>
      <c r="H57" s="118" t="s">
        <v>56</v>
      </c>
      <c r="I57" s="118" t="s">
        <v>56</v>
      </c>
      <c r="J57" s="241" t="s">
        <v>56</v>
      </c>
    </row>
    <row r="58" spans="1:10" ht="19.5" customHeight="1">
      <c r="A58" s="1"/>
      <c r="B58" s="1"/>
      <c r="C58" s="247" t="s">
        <v>56</v>
      </c>
      <c r="D58" s="248" t="s">
        <v>56</v>
      </c>
      <c r="E58" s="248" t="s">
        <v>56</v>
      </c>
      <c r="F58" s="248" t="s">
        <v>56</v>
      </c>
      <c r="G58" s="249" t="s">
        <v>60</v>
      </c>
      <c r="H58" s="250" t="s">
        <v>56</v>
      </c>
      <c r="I58" s="250" t="s">
        <v>56</v>
      </c>
      <c r="J58" s="251" t="s">
        <v>56</v>
      </c>
    </row>
    <row r="59" spans="1:10" ht="19.5" customHeight="1">
      <c r="A59" s="1"/>
      <c r="B59" s="1"/>
      <c r="C59" s="22"/>
      <c r="D59" s="23"/>
      <c r="E59" s="23"/>
      <c r="F59" s="253" t="s">
        <v>58</v>
      </c>
      <c r="G59" s="252" t="s">
        <v>59</v>
      </c>
      <c r="H59" s="24"/>
      <c r="I59" s="25"/>
      <c r="J59" s="26"/>
    </row>
    <row r="60" spans="3:10" ht="20.25" customHeight="1">
      <c r="C60" s="1" t="s">
        <v>61</v>
      </c>
      <c r="D60" s="1"/>
      <c r="E60" s="1"/>
      <c r="F60" s="1"/>
      <c r="G60" s="1"/>
      <c r="H60" s="1"/>
      <c r="I60" s="1"/>
      <c r="J60" s="1"/>
    </row>
    <row r="61" ht="21" customHeight="1"/>
    <row r="62" spans="1:10" ht="21" customHeight="1">
      <c r="A62" s="1"/>
      <c r="B62" s="2" t="s">
        <v>62</v>
      </c>
      <c r="C62" s="1" t="s">
        <v>63</v>
      </c>
      <c r="D62" s="1"/>
      <c r="E62" s="1"/>
      <c r="F62" s="1"/>
      <c r="G62" s="1"/>
      <c r="H62" s="1"/>
      <c r="I62" s="1"/>
      <c r="J62" s="1"/>
    </row>
    <row r="63" spans="1:10" ht="21" customHeight="1">
      <c r="A63" s="1"/>
      <c r="B63" s="1"/>
      <c r="C63" s="1" t="s">
        <v>64</v>
      </c>
      <c r="D63" s="1"/>
      <c r="E63" s="1"/>
      <c r="J63" s="1"/>
    </row>
    <row r="64" spans="1:10" ht="21" customHeight="1">
      <c r="A64" s="1"/>
      <c r="B64" s="1"/>
      <c r="C64" s="1" t="s">
        <v>65</v>
      </c>
      <c r="D64" s="1"/>
      <c r="E64" s="1"/>
      <c r="F64" s="1"/>
      <c r="G64" s="1"/>
      <c r="H64" s="1"/>
      <c r="I64" s="1"/>
      <c r="J64" s="1"/>
    </row>
    <row r="65" spans="1:10" ht="21" customHeight="1">
      <c r="A65" s="1"/>
      <c r="B65" s="1"/>
      <c r="C65" s="1" t="s">
        <v>66</v>
      </c>
      <c r="D65" s="1"/>
      <c r="E65" s="1"/>
      <c r="F65" s="1"/>
      <c r="G65" s="1"/>
      <c r="H65" s="1"/>
      <c r="I65" s="1"/>
      <c r="J65" s="1"/>
    </row>
    <row r="66" spans="1:10" ht="21" customHeight="1">
      <c r="A66" s="1"/>
      <c r="B66" s="1"/>
      <c r="C66" s="4" t="s">
        <v>67</v>
      </c>
      <c r="D66" s="1"/>
      <c r="E66" s="1"/>
      <c r="F66" s="1"/>
      <c r="G66" s="1"/>
      <c r="H66" s="1"/>
      <c r="I66" s="1"/>
      <c r="J66" s="1"/>
    </row>
    <row r="67" spans="1:10" ht="21" customHeight="1">
      <c r="A67" s="1"/>
      <c r="B67" s="1"/>
      <c r="C67" s="392" t="s">
        <v>52</v>
      </c>
      <c r="D67" s="393"/>
      <c r="E67" s="1"/>
      <c r="F67" s="1"/>
      <c r="G67" s="1"/>
      <c r="H67" s="1"/>
      <c r="I67" s="1"/>
      <c r="J67" s="1"/>
    </row>
    <row r="68" spans="1:10" ht="21" customHeight="1">
      <c r="A68" s="1"/>
      <c r="B68" s="1"/>
      <c r="C68" s="394"/>
      <c r="D68" s="395"/>
      <c r="E68" s="1" t="s">
        <v>68</v>
      </c>
      <c r="F68" s="1" t="s">
        <v>69</v>
      </c>
      <c r="G68" s="1"/>
      <c r="H68" s="1"/>
      <c r="I68" s="1"/>
      <c r="J68" s="1"/>
    </row>
    <row r="69" spans="1:10" ht="21" customHeight="1">
      <c r="A69" s="1"/>
      <c r="B69" s="1"/>
      <c r="C69" s="386" t="s">
        <v>70</v>
      </c>
      <c r="D69" s="387"/>
      <c r="E69" s="1" t="s">
        <v>68</v>
      </c>
      <c r="F69" s="1" t="s">
        <v>71</v>
      </c>
      <c r="G69" s="1"/>
      <c r="H69" s="1"/>
      <c r="I69" s="1"/>
      <c r="J69" s="1"/>
    </row>
    <row r="70" ht="21" customHeight="1"/>
    <row r="71" spans="1:17" ht="19.5" customHeight="1">
      <c r="A71" s="1"/>
      <c r="B71" s="2" t="s">
        <v>62</v>
      </c>
      <c r="C71" s="1" t="s">
        <v>72</v>
      </c>
      <c r="D71" s="1"/>
      <c r="E71" s="1"/>
      <c r="F71" s="1"/>
      <c r="G71" s="1"/>
      <c r="Q71" s="1"/>
    </row>
    <row r="72" spans="1:17" ht="18" customHeight="1">
      <c r="A72" s="1"/>
      <c r="B72" s="2"/>
      <c r="C72" s="4" t="s">
        <v>73</v>
      </c>
      <c r="D72" s="4"/>
      <c r="E72" s="4"/>
      <c r="F72" s="4"/>
      <c r="G72" s="1"/>
      <c r="Q72" s="1"/>
    </row>
    <row r="73" ht="18" customHeight="1"/>
    <row r="74" spans="2:3" ht="18" customHeight="1">
      <c r="B74" s="2" t="s">
        <v>62</v>
      </c>
      <c r="C74" s="1" t="s">
        <v>74</v>
      </c>
    </row>
    <row r="75" spans="2:3" ht="18" customHeight="1">
      <c r="B75" s="2"/>
      <c r="C75" s="1" t="s">
        <v>75</v>
      </c>
    </row>
    <row r="76" ht="18" customHeight="1"/>
    <row r="77" spans="2:9" ht="18" customHeight="1">
      <c r="B77" s="2"/>
      <c r="C77" s="1"/>
      <c r="D77" s="1"/>
      <c r="E77" s="1"/>
      <c r="F77" s="1"/>
      <c r="G77" s="1"/>
      <c r="H77" s="1"/>
      <c r="I77" s="1"/>
    </row>
    <row r="78" spans="2:9" ht="18" customHeight="1">
      <c r="B78" s="2">
        <v>3</v>
      </c>
      <c r="C78" s="1" t="s">
        <v>76</v>
      </c>
      <c r="D78" s="1"/>
      <c r="E78" s="1"/>
      <c r="F78" s="1"/>
      <c r="G78" s="1"/>
      <c r="H78" s="1"/>
      <c r="I78" s="1"/>
    </row>
    <row r="79" ht="22.5" customHeight="1">
      <c r="C79" s="4" t="s">
        <v>77</v>
      </c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</sheetData>
  <sheetProtection/>
  <mergeCells count="37"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F23:G23"/>
    <mergeCell ref="F24:G24"/>
    <mergeCell ref="F25:G25"/>
    <mergeCell ref="F26:G26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69:D69"/>
    <mergeCell ref="C41:D41"/>
    <mergeCell ref="E41:F41"/>
    <mergeCell ref="C42:D42"/>
    <mergeCell ref="E42:F42"/>
    <mergeCell ref="C67:D67"/>
    <mergeCell ref="C68:D68"/>
  </mergeCells>
  <printOptions/>
  <pageMargins left="0.5905511811023623" right="0.31496062992125984" top="0.7086614173228347" bottom="0.5905511811023623" header="0.5118110236220472" footer="0.3937007874015748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zoomScalePageLayoutView="0" workbookViewId="0" topLeftCell="A1">
      <selection activeCell="M27" sqref="M27"/>
    </sheetView>
  </sheetViews>
  <sheetFormatPr defaultColWidth="9.00390625" defaultRowHeight="13.5"/>
  <cols>
    <col min="1" max="1" width="12.75390625" style="264" customWidth="1"/>
    <col min="2" max="3" width="3.125" style="104" customWidth="1"/>
    <col min="4" max="5" width="7.75390625" style="103" customWidth="1"/>
    <col min="6" max="6" width="14.625" style="264" customWidth="1"/>
    <col min="7" max="7" width="25.75390625" style="264" customWidth="1"/>
    <col min="8" max="8" width="4.625" style="105" customWidth="1"/>
    <col min="9" max="9" width="1.12109375" style="103" customWidth="1"/>
    <col min="10" max="10" width="2.625" style="105" customWidth="1"/>
    <col min="11" max="11" width="15.625" style="103" customWidth="1"/>
    <col min="12" max="16384" width="9.00390625" style="103" customWidth="1"/>
  </cols>
  <sheetData>
    <row r="1" spans="1:12" ht="17.25" customHeight="1">
      <c r="A1" s="260" t="s">
        <v>144</v>
      </c>
      <c r="B1" s="486">
        <f>'報告書(1)'!B5</f>
        <v>0</v>
      </c>
      <c r="C1" s="486"/>
      <c r="D1" s="486"/>
      <c r="E1" s="486"/>
      <c r="F1" s="486"/>
      <c r="G1" s="486"/>
      <c r="H1" s="486"/>
      <c r="K1" s="106" t="s">
        <v>48</v>
      </c>
      <c r="L1" s="107">
        <f>'報告書(1)'!N2</f>
        <v>1</v>
      </c>
    </row>
    <row r="2" spans="1:8" ht="15" customHeight="1">
      <c r="A2" s="261" t="s">
        <v>163</v>
      </c>
      <c r="B2" s="103"/>
      <c r="C2" s="103"/>
      <c r="F2" s="265" t="s">
        <v>145</v>
      </c>
      <c r="H2" s="108" t="s">
        <v>146</v>
      </c>
    </row>
    <row r="3" spans="1:12" s="105" customFormat="1" ht="15" customHeight="1">
      <c r="A3" s="292" t="s">
        <v>52</v>
      </c>
      <c r="B3" s="109" t="s">
        <v>50</v>
      </c>
      <c r="C3" s="110" t="s">
        <v>51</v>
      </c>
      <c r="D3" s="111" t="s">
        <v>170</v>
      </c>
      <c r="E3" s="111" t="s">
        <v>55</v>
      </c>
      <c r="F3" s="271" t="s">
        <v>165</v>
      </c>
      <c r="G3" s="271" t="s">
        <v>162</v>
      </c>
      <c r="H3" s="259" t="s">
        <v>244</v>
      </c>
      <c r="J3" s="472" t="s">
        <v>53</v>
      </c>
      <c r="K3" s="473"/>
      <c r="L3" s="113" t="s">
        <v>24</v>
      </c>
    </row>
    <row r="4" spans="1:12" ht="15" customHeight="1">
      <c r="A4" s="287"/>
      <c r="B4" s="114"/>
      <c r="C4" s="115"/>
      <c r="D4" s="116"/>
      <c r="E4" s="117">
        <f>D4</f>
        <v>0</v>
      </c>
      <c r="F4" s="238"/>
      <c r="G4" s="238"/>
      <c r="H4" s="293"/>
      <c r="J4" s="119" t="s">
        <v>89</v>
      </c>
      <c r="K4" s="120" t="s">
        <v>90</v>
      </c>
      <c r="L4" s="121">
        <f>SUMIF($A$4:$A$8,K4,$D$4:$D$8)</f>
        <v>0</v>
      </c>
    </row>
    <row r="5" spans="1:12" ht="15" customHeight="1">
      <c r="A5" s="287"/>
      <c r="B5" s="122"/>
      <c r="C5" s="123"/>
      <c r="D5" s="124"/>
      <c r="E5" s="117">
        <f>E4+D5</f>
        <v>0</v>
      </c>
      <c r="F5" s="239"/>
      <c r="G5" s="239"/>
      <c r="H5" s="288"/>
      <c r="J5" s="51" t="s">
        <v>93</v>
      </c>
      <c r="K5" s="125" t="s">
        <v>321</v>
      </c>
      <c r="L5" s="126">
        <f aca="true" t="shared" si="0" ref="L5:L17">SUMIF($A$4:$A$8,K5,$D$4:$D$8)</f>
        <v>0</v>
      </c>
    </row>
    <row r="6" spans="1:12" ht="15" customHeight="1">
      <c r="A6" s="287"/>
      <c r="B6" s="122"/>
      <c r="C6" s="123"/>
      <c r="D6" s="124"/>
      <c r="E6" s="117">
        <f>E5+D6</f>
        <v>0</v>
      </c>
      <c r="F6" s="239"/>
      <c r="G6" s="239"/>
      <c r="H6" s="288"/>
      <c r="J6" s="51" t="s">
        <v>95</v>
      </c>
      <c r="K6" s="125" t="s">
        <v>96</v>
      </c>
      <c r="L6" s="126">
        <f t="shared" si="0"/>
        <v>0</v>
      </c>
    </row>
    <row r="7" spans="1:12" ht="15" customHeight="1">
      <c r="A7" s="287"/>
      <c r="B7" s="122"/>
      <c r="C7" s="123"/>
      <c r="D7" s="124"/>
      <c r="E7" s="117">
        <f>E6+D7</f>
        <v>0</v>
      </c>
      <c r="F7" s="239"/>
      <c r="G7" s="239"/>
      <c r="H7" s="288"/>
      <c r="J7" s="51" t="s">
        <v>97</v>
      </c>
      <c r="K7" s="125" t="s">
        <v>98</v>
      </c>
      <c r="L7" s="126">
        <f t="shared" si="0"/>
        <v>0</v>
      </c>
    </row>
    <row r="8" spans="1:12" ht="15" customHeight="1">
      <c r="A8" s="287"/>
      <c r="B8" s="122"/>
      <c r="C8" s="123"/>
      <c r="D8" s="124"/>
      <c r="E8" s="117">
        <f>E7+D8</f>
        <v>0</v>
      </c>
      <c r="F8" s="239"/>
      <c r="G8" s="239"/>
      <c r="H8" s="288"/>
      <c r="J8" s="51" t="s">
        <v>101</v>
      </c>
      <c r="K8" s="125" t="s">
        <v>102</v>
      </c>
      <c r="L8" s="126">
        <f t="shared" si="0"/>
        <v>0</v>
      </c>
    </row>
    <row r="9" spans="1:12" ht="15" customHeight="1">
      <c r="A9" s="294" t="s">
        <v>160</v>
      </c>
      <c r="B9" s="145"/>
      <c r="C9" s="146"/>
      <c r="D9" s="147"/>
      <c r="E9" s="147">
        <f>E8</f>
        <v>0</v>
      </c>
      <c r="F9" s="272"/>
      <c r="G9" s="277"/>
      <c r="H9" s="148"/>
      <c r="J9" s="51" t="s">
        <v>104</v>
      </c>
      <c r="K9" s="125" t="s">
        <v>105</v>
      </c>
      <c r="L9" s="126">
        <f t="shared" si="0"/>
        <v>0</v>
      </c>
    </row>
    <row r="10" spans="1:12" ht="15" customHeight="1">
      <c r="A10" s="262"/>
      <c r="B10" s="150"/>
      <c r="C10" s="150"/>
      <c r="D10" s="151"/>
      <c r="E10" s="151"/>
      <c r="F10" s="270"/>
      <c r="J10" s="51" t="s">
        <v>106</v>
      </c>
      <c r="K10" s="125" t="s">
        <v>107</v>
      </c>
      <c r="L10" s="126">
        <f t="shared" si="0"/>
        <v>0</v>
      </c>
    </row>
    <row r="11" spans="1:12" ht="15" customHeight="1">
      <c r="A11" s="263" t="s">
        <v>164</v>
      </c>
      <c r="J11" s="51" t="s">
        <v>110</v>
      </c>
      <c r="K11" s="125" t="s">
        <v>111</v>
      </c>
      <c r="L11" s="126">
        <f t="shared" si="0"/>
        <v>0</v>
      </c>
    </row>
    <row r="12" spans="1:12" ht="15" customHeight="1">
      <c r="A12" s="292" t="s">
        <v>52</v>
      </c>
      <c r="B12" s="109" t="s">
        <v>50</v>
      </c>
      <c r="C12" s="110" t="s">
        <v>51</v>
      </c>
      <c r="D12" s="111" t="s">
        <v>169</v>
      </c>
      <c r="E12" s="111" t="s">
        <v>55</v>
      </c>
      <c r="F12" s="271" t="s">
        <v>161</v>
      </c>
      <c r="G12" s="271" t="s">
        <v>162</v>
      </c>
      <c r="H12" s="259" t="s">
        <v>244</v>
      </c>
      <c r="J12" s="51" t="s">
        <v>112</v>
      </c>
      <c r="K12" s="125" t="s">
        <v>27</v>
      </c>
      <c r="L12" s="126">
        <f t="shared" si="0"/>
        <v>0</v>
      </c>
    </row>
    <row r="13" spans="1:12" ht="15" customHeight="1">
      <c r="A13" s="287"/>
      <c r="B13" s="114"/>
      <c r="C13" s="115"/>
      <c r="D13" s="116"/>
      <c r="E13" s="117">
        <f>E9-D13</f>
        <v>0</v>
      </c>
      <c r="F13" s="238"/>
      <c r="G13" s="238"/>
      <c r="H13" s="293"/>
      <c r="J13" s="51" t="s">
        <v>114</v>
      </c>
      <c r="K13" s="125" t="s">
        <v>29</v>
      </c>
      <c r="L13" s="126">
        <f t="shared" si="0"/>
        <v>0</v>
      </c>
    </row>
    <row r="14" spans="1:12" ht="15" customHeight="1">
      <c r="A14" s="287"/>
      <c r="B14" s="122"/>
      <c r="C14" s="123"/>
      <c r="D14" s="124"/>
      <c r="E14" s="117">
        <f>E13-D14</f>
        <v>0</v>
      </c>
      <c r="F14" s="239"/>
      <c r="G14" s="239"/>
      <c r="H14" s="288"/>
      <c r="J14" s="51" t="s">
        <v>115</v>
      </c>
      <c r="K14" s="125" t="s">
        <v>116</v>
      </c>
      <c r="L14" s="126">
        <f t="shared" si="0"/>
        <v>0</v>
      </c>
    </row>
    <row r="15" spans="1:12" ht="15" customHeight="1">
      <c r="A15" s="287"/>
      <c r="B15" s="122"/>
      <c r="C15" s="123"/>
      <c r="D15" s="124"/>
      <c r="E15" s="117">
        <f aca="true" t="shared" si="1" ref="E15:E65">E14-D15</f>
        <v>0</v>
      </c>
      <c r="F15" s="239"/>
      <c r="G15" s="239"/>
      <c r="H15" s="288"/>
      <c r="J15" s="51" t="s">
        <v>118</v>
      </c>
      <c r="K15" s="125" t="s">
        <v>119</v>
      </c>
      <c r="L15" s="126">
        <f t="shared" si="0"/>
        <v>0</v>
      </c>
    </row>
    <row r="16" spans="1:12" ht="15" customHeight="1">
      <c r="A16" s="287"/>
      <c r="B16" s="122"/>
      <c r="C16" s="123"/>
      <c r="D16" s="124"/>
      <c r="E16" s="117">
        <f t="shared" si="1"/>
        <v>0</v>
      </c>
      <c r="F16" s="239"/>
      <c r="G16" s="239"/>
      <c r="H16" s="288"/>
      <c r="J16" s="51" t="s">
        <v>120</v>
      </c>
      <c r="K16" s="125" t="s">
        <v>121</v>
      </c>
      <c r="L16" s="126">
        <f t="shared" si="0"/>
        <v>0</v>
      </c>
    </row>
    <row r="17" spans="1:12" ht="15" customHeight="1">
      <c r="A17" s="287"/>
      <c r="B17" s="122"/>
      <c r="C17" s="123"/>
      <c r="D17" s="124"/>
      <c r="E17" s="117">
        <f t="shared" si="1"/>
        <v>0</v>
      </c>
      <c r="F17" s="239"/>
      <c r="G17" s="239"/>
      <c r="H17" s="288"/>
      <c r="J17" s="51" t="s">
        <v>149</v>
      </c>
      <c r="K17" s="125" t="s">
        <v>150</v>
      </c>
      <c r="L17" s="126">
        <f t="shared" si="0"/>
        <v>0</v>
      </c>
    </row>
    <row r="18" spans="1:12" ht="15" customHeight="1">
      <c r="A18" s="287"/>
      <c r="B18" s="122"/>
      <c r="C18" s="123"/>
      <c r="D18" s="124"/>
      <c r="E18" s="117">
        <f t="shared" si="1"/>
        <v>0</v>
      </c>
      <c r="F18" s="239"/>
      <c r="G18" s="239"/>
      <c r="H18" s="288"/>
      <c r="J18" s="127"/>
      <c r="K18" s="128"/>
      <c r="L18" s="129"/>
    </row>
    <row r="19" spans="1:12" ht="15" customHeight="1">
      <c r="A19" s="287"/>
      <c r="B19" s="122"/>
      <c r="C19" s="123"/>
      <c r="D19" s="124"/>
      <c r="E19" s="117">
        <f t="shared" si="1"/>
        <v>0</v>
      </c>
      <c r="F19" s="239"/>
      <c r="G19" s="239"/>
      <c r="H19" s="288"/>
      <c r="J19" s="130"/>
      <c r="K19" s="131"/>
      <c r="L19" s="132"/>
    </row>
    <row r="20" spans="1:12" ht="15" customHeight="1">
      <c r="A20" s="287"/>
      <c r="B20" s="122"/>
      <c r="C20" s="123"/>
      <c r="D20" s="124"/>
      <c r="E20" s="117">
        <f t="shared" si="1"/>
        <v>0</v>
      </c>
      <c r="F20" s="239"/>
      <c r="G20" s="239"/>
      <c r="H20" s="288"/>
      <c r="J20" s="474" t="s">
        <v>152</v>
      </c>
      <c r="K20" s="475"/>
      <c r="L20" s="133">
        <f>SUM(L4:L18)</f>
        <v>0</v>
      </c>
    </row>
    <row r="21" spans="1:12" ht="15" customHeight="1">
      <c r="A21" s="287"/>
      <c r="B21" s="122"/>
      <c r="C21" s="123"/>
      <c r="D21" s="124"/>
      <c r="E21" s="117">
        <f t="shared" si="1"/>
        <v>0</v>
      </c>
      <c r="F21" s="239"/>
      <c r="G21" s="239"/>
      <c r="H21" s="288"/>
      <c r="K21" s="105"/>
      <c r="L21" s="134"/>
    </row>
    <row r="22" spans="1:8" ht="15" customHeight="1">
      <c r="A22" s="287"/>
      <c r="B22" s="122"/>
      <c r="C22" s="123"/>
      <c r="D22" s="124"/>
      <c r="E22" s="117">
        <f t="shared" si="1"/>
        <v>0</v>
      </c>
      <c r="F22" s="239"/>
      <c r="G22" s="239"/>
      <c r="H22" s="288"/>
    </row>
    <row r="23" spans="1:12" ht="15" customHeight="1">
      <c r="A23" s="287"/>
      <c r="B23" s="122"/>
      <c r="C23" s="123"/>
      <c r="D23" s="124"/>
      <c r="E23" s="117">
        <f t="shared" si="1"/>
        <v>0</v>
      </c>
      <c r="F23" s="239"/>
      <c r="G23" s="239"/>
      <c r="H23" s="288"/>
      <c r="J23" s="472" t="s">
        <v>54</v>
      </c>
      <c r="K23" s="473"/>
      <c r="L23" s="135" t="s">
        <v>24</v>
      </c>
    </row>
    <row r="24" spans="1:12" ht="15" customHeight="1">
      <c r="A24" s="287"/>
      <c r="B24" s="122"/>
      <c r="C24" s="123"/>
      <c r="D24" s="124"/>
      <c r="E24" s="117">
        <f t="shared" si="1"/>
        <v>0</v>
      </c>
      <c r="F24" s="239"/>
      <c r="G24" s="239"/>
      <c r="H24" s="288"/>
      <c r="J24" s="70" t="s">
        <v>89</v>
      </c>
      <c r="K24" s="136" t="s">
        <v>153</v>
      </c>
      <c r="L24" s="137">
        <f aca="true" t="shared" si="2" ref="L24:L36">SUMIF($A$13:$A$65,K24,$D$13:$D$65)</f>
        <v>0</v>
      </c>
    </row>
    <row r="25" spans="1:12" ht="15" customHeight="1">
      <c r="A25" s="287"/>
      <c r="B25" s="122"/>
      <c r="C25" s="123"/>
      <c r="D25" s="124"/>
      <c r="E25" s="117">
        <f t="shared" si="1"/>
        <v>0</v>
      </c>
      <c r="F25" s="239"/>
      <c r="G25" s="239"/>
      <c r="H25" s="288"/>
      <c r="J25" s="70" t="s">
        <v>93</v>
      </c>
      <c r="K25" s="136" t="s">
        <v>147</v>
      </c>
      <c r="L25" s="137">
        <f t="shared" si="2"/>
        <v>0</v>
      </c>
    </row>
    <row r="26" spans="1:12" ht="15" customHeight="1">
      <c r="A26" s="287"/>
      <c r="B26" s="122"/>
      <c r="C26" s="123"/>
      <c r="D26" s="124"/>
      <c r="E26" s="117">
        <f t="shared" si="1"/>
        <v>0</v>
      </c>
      <c r="F26" s="239"/>
      <c r="G26" s="239"/>
      <c r="H26" s="288"/>
      <c r="J26" s="70" t="s">
        <v>95</v>
      </c>
      <c r="K26" s="136" t="s">
        <v>166</v>
      </c>
      <c r="L26" s="137">
        <f t="shared" si="2"/>
        <v>0</v>
      </c>
    </row>
    <row r="27" spans="1:12" ht="15" customHeight="1">
      <c r="A27" s="287"/>
      <c r="B27" s="122"/>
      <c r="C27" s="123"/>
      <c r="D27" s="124"/>
      <c r="E27" s="117">
        <f t="shared" si="1"/>
        <v>0</v>
      </c>
      <c r="F27" s="239"/>
      <c r="G27" s="239"/>
      <c r="H27" s="288"/>
      <c r="J27" s="70" t="s">
        <v>97</v>
      </c>
      <c r="K27" s="136" t="s">
        <v>148</v>
      </c>
      <c r="L27" s="137">
        <f t="shared" si="2"/>
        <v>0</v>
      </c>
    </row>
    <row r="28" spans="1:12" ht="15" customHeight="1">
      <c r="A28" s="287"/>
      <c r="B28" s="122"/>
      <c r="C28" s="123"/>
      <c r="D28" s="124"/>
      <c r="E28" s="117">
        <f t="shared" si="1"/>
        <v>0</v>
      </c>
      <c r="F28" s="239"/>
      <c r="G28" s="239"/>
      <c r="H28" s="288"/>
      <c r="J28" s="70" t="s">
        <v>101</v>
      </c>
      <c r="K28" s="136" t="s">
        <v>154</v>
      </c>
      <c r="L28" s="137">
        <f t="shared" si="2"/>
        <v>0</v>
      </c>
    </row>
    <row r="29" spans="1:12" ht="15" customHeight="1">
      <c r="A29" s="287"/>
      <c r="B29" s="122"/>
      <c r="C29" s="123"/>
      <c r="D29" s="124"/>
      <c r="E29" s="117">
        <f t="shared" si="1"/>
        <v>0</v>
      </c>
      <c r="F29" s="239"/>
      <c r="G29" s="239"/>
      <c r="H29" s="288"/>
      <c r="J29" s="70" t="s">
        <v>104</v>
      </c>
      <c r="K29" s="136" t="s">
        <v>151</v>
      </c>
      <c r="L29" s="137">
        <f t="shared" si="2"/>
        <v>0</v>
      </c>
    </row>
    <row r="30" spans="1:12" ht="15" customHeight="1">
      <c r="A30" s="287"/>
      <c r="B30" s="122"/>
      <c r="C30" s="123"/>
      <c r="D30" s="124"/>
      <c r="E30" s="117">
        <f t="shared" si="1"/>
        <v>0</v>
      </c>
      <c r="F30" s="239"/>
      <c r="G30" s="239"/>
      <c r="H30" s="288"/>
      <c r="J30" s="70" t="s">
        <v>106</v>
      </c>
      <c r="K30" s="136" t="s">
        <v>155</v>
      </c>
      <c r="L30" s="137">
        <f t="shared" si="2"/>
        <v>0</v>
      </c>
    </row>
    <row r="31" spans="1:12" ht="15" customHeight="1">
      <c r="A31" s="287"/>
      <c r="B31" s="122"/>
      <c r="C31" s="123"/>
      <c r="D31" s="124"/>
      <c r="E31" s="117">
        <f t="shared" si="1"/>
        <v>0</v>
      </c>
      <c r="F31" s="239"/>
      <c r="G31" s="239"/>
      <c r="H31" s="288"/>
      <c r="J31" s="70" t="s">
        <v>110</v>
      </c>
      <c r="K31" s="136" t="s">
        <v>156</v>
      </c>
      <c r="L31" s="137">
        <f t="shared" si="2"/>
        <v>0</v>
      </c>
    </row>
    <row r="32" spans="1:12" ht="15" customHeight="1">
      <c r="A32" s="287"/>
      <c r="B32" s="122"/>
      <c r="C32" s="123"/>
      <c r="D32" s="124"/>
      <c r="E32" s="117">
        <f t="shared" si="1"/>
        <v>0</v>
      </c>
      <c r="F32" s="239"/>
      <c r="G32" s="239"/>
      <c r="H32" s="288"/>
      <c r="J32" s="70" t="s">
        <v>112</v>
      </c>
      <c r="K32" s="136" t="s">
        <v>157</v>
      </c>
      <c r="L32" s="137">
        <f t="shared" si="2"/>
        <v>0</v>
      </c>
    </row>
    <row r="33" spans="1:12" ht="15" customHeight="1">
      <c r="A33" s="287"/>
      <c r="B33" s="122"/>
      <c r="C33" s="123"/>
      <c r="D33" s="124"/>
      <c r="E33" s="117">
        <f t="shared" si="1"/>
        <v>0</v>
      </c>
      <c r="F33" s="239"/>
      <c r="G33" s="239"/>
      <c r="H33" s="288"/>
      <c r="J33" s="70" t="s">
        <v>114</v>
      </c>
      <c r="K33" s="136" t="s">
        <v>158</v>
      </c>
      <c r="L33" s="137">
        <f t="shared" si="2"/>
        <v>0</v>
      </c>
    </row>
    <row r="34" spans="1:12" ht="15" customHeight="1">
      <c r="A34" s="287"/>
      <c r="B34" s="122"/>
      <c r="C34" s="123"/>
      <c r="D34" s="124"/>
      <c r="E34" s="117">
        <f t="shared" si="1"/>
        <v>0</v>
      </c>
      <c r="F34" s="239"/>
      <c r="G34" s="239"/>
      <c r="H34" s="288"/>
      <c r="J34" s="70" t="s">
        <v>115</v>
      </c>
      <c r="K34" s="136" t="s">
        <v>140</v>
      </c>
      <c r="L34" s="137">
        <f t="shared" si="2"/>
        <v>0</v>
      </c>
    </row>
    <row r="35" spans="1:12" ht="15" customHeight="1">
      <c r="A35" s="287"/>
      <c r="B35" s="122"/>
      <c r="C35" s="123"/>
      <c r="D35" s="124"/>
      <c r="E35" s="117">
        <f t="shared" si="1"/>
        <v>0</v>
      </c>
      <c r="F35" s="239"/>
      <c r="G35" s="239"/>
      <c r="H35" s="288"/>
      <c r="J35" s="70" t="s">
        <v>118</v>
      </c>
      <c r="K35" s="136" t="s">
        <v>141</v>
      </c>
      <c r="L35" s="137">
        <f t="shared" si="2"/>
        <v>0</v>
      </c>
    </row>
    <row r="36" spans="1:12" ht="15" customHeight="1">
      <c r="A36" s="287"/>
      <c r="B36" s="122"/>
      <c r="C36" s="123"/>
      <c r="D36" s="124"/>
      <c r="E36" s="117">
        <f t="shared" si="1"/>
        <v>0</v>
      </c>
      <c r="F36" s="239"/>
      <c r="G36" s="239"/>
      <c r="H36" s="288"/>
      <c r="J36" s="70" t="s">
        <v>120</v>
      </c>
      <c r="K36" s="136" t="s">
        <v>123</v>
      </c>
      <c r="L36" s="137">
        <f t="shared" si="2"/>
        <v>0</v>
      </c>
    </row>
    <row r="37" spans="1:12" ht="15" customHeight="1">
      <c r="A37" s="287"/>
      <c r="B37" s="122"/>
      <c r="C37" s="123"/>
      <c r="D37" s="124"/>
      <c r="E37" s="117">
        <f t="shared" si="1"/>
        <v>0</v>
      </c>
      <c r="F37" s="239"/>
      <c r="G37" s="239"/>
      <c r="H37" s="288"/>
      <c r="J37" s="138"/>
      <c r="K37" s="384"/>
      <c r="L37" s="129"/>
    </row>
    <row r="38" spans="1:8" ht="15" customHeight="1">
      <c r="A38" s="287"/>
      <c r="B38" s="122"/>
      <c r="C38" s="123"/>
      <c r="D38" s="124"/>
      <c r="E38" s="117">
        <f t="shared" si="1"/>
        <v>0</v>
      </c>
      <c r="F38" s="239"/>
      <c r="G38" s="239"/>
      <c r="H38" s="288"/>
    </row>
    <row r="39" spans="1:12" ht="15" customHeight="1">
      <c r="A39" s="287"/>
      <c r="B39" s="122"/>
      <c r="C39" s="123"/>
      <c r="D39" s="124"/>
      <c r="E39" s="117">
        <f t="shared" si="1"/>
        <v>0</v>
      </c>
      <c r="F39" s="239"/>
      <c r="G39" s="239"/>
      <c r="H39" s="288"/>
      <c r="J39" s="476" t="s">
        <v>159</v>
      </c>
      <c r="K39" s="477"/>
      <c r="L39" s="139">
        <f>SUM(L24:L37)</f>
        <v>0</v>
      </c>
    </row>
    <row r="40" spans="1:12" ht="15" customHeight="1">
      <c r="A40" s="287"/>
      <c r="B40" s="122"/>
      <c r="C40" s="123"/>
      <c r="D40" s="124"/>
      <c r="E40" s="117">
        <f t="shared" si="1"/>
        <v>0</v>
      </c>
      <c r="F40" s="239"/>
      <c r="G40" s="239"/>
      <c r="H40" s="288"/>
      <c r="J40" s="104"/>
      <c r="K40" s="104"/>
      <c r="L40" s="140"/>
    </row>
    <row r="41" spans="1:11" ht="15" customHeight="1">
      <c r="A41" s="287"/>
      <c r="B41" s="122"/>
      <c r="C41" s="123"/>
      <c r="D41" s="124"/>
      <c r="E41" s="117">
        <f t="shared" si="1"/>
        <v>0</v>
      </c>
      <c r="F41" s="239"/>
      <c r="G41" s="239"/>
      <c r="H41" s="288"/>
      <c r="K41" s="77"/>
    </row>
    <row r="42" spans="1:12" ht="15" customHeight="1">
      <c r="A42" s="287"/>
      <c r="B42" s="122"/>
      <c r="C42" s="123"/>
      <c r="D42" s="124"/>
      <c r="E42" s="117">
        <f t="shared" si="1"/>
        <v>0</v>
      </c>
      <c r="F42" s="239"/>
      <c r="G42" s="239"/>
      <c r="H42" s="288"/>
      <c r="J42" s="476" t="s">
        <v>167</v>
      </c>
      <c r="K42" s="477"/>
      <c r="L42" s="139">
        <f>L20-L39</f>
        <v>0</v>
      </c>
    </row>
    <row r="43" spans="1:8" ht="15" customHeight="1">
      <c r="A43" s="287"/>
      <c r="B43" s="122"/>
      <c r="C43" s="123"/>
      <c r="D43" s="124"/>
      <c r="E43" s="117">
        <f t="shared" si="1"/>
        <v>0</v>
      </c>
      <c r="F43" s="239"/>
      <c r="G43" s="239"/>
      <c r="H43" s="288"/>
    </row>
    <row r="44" spans="1:8" ht="15" customHeight="1">
      <c r="A44" s="287"/>
      <c r="B44" s="122"/>
      <c r="C44" s="123"/>
      <c r="D44" s="124"/>
      <c r="E44" s="117">
        <f t="shared" si="1"/>
        <v>0</v>
      </c>
      <c r="F44" s="239"/>
      <c r="G44" s="239"/>
      <c r="H44" s="288"/>
    </row>
    <row r="45" spans="1:8" ht="15" customHeight="1">
      <c r="A45" s="287"/>
      <c r="B45" s="122"/>
      <c r="C45" s="123"/>
      <c r="D45" s="124"/>
      <c r="E45" s="117">
        <f t="shared" si="1"/>
        <v>0</v>
      </c>
      <c r="F45" s="239"/>
      <c r="G45" s="239"/>
      <c r="H45" s="288"/>
    </row>
    <row r="46" spans="1:8" ht="15" customHeight="1">
      <c r="A46" s="287"/>
      <c r="B46" s="122"/>
      <c r="C46" s="123"/>
      <c r="D46" s="124"/>
      <c r="E46" s="117">
        <f t="shared" si="1"/>
        <v>0</v>
      </c>
      <c r="F46" s="239"/>
      <c r="G46" s="239"/>
      <c r="H46" s="288"/>
    </row>
    <row r="47" spans="1:8" ht="15" customHeight="1">
      <c r="A47" s="287"/>
      <c r="B47" s="122"/>
      <c r="C47" s="123"/>
      <c r="D47" s="124"/>
      <c r="E47" s="117">
        <f t="shared" si="1"/>
        <v>0</v>
      </c>
      <c r="F47" s="239"/>
      <c r="G47" s="239"/>
      <c r="H47" s="288"/>
    </row>
    <row r="48" spans="1:8" ht="15" customHeight="1">
      <c r="A48" s="287"/>
      <c r="B48" s="122"/>
      <c r="C48" s="123"/>
      <c r="D48" s="124"/>
      <c r="E48" s="117">
        <f t="shared" si="1"/>
        <v>0</v>
      </c>
      <c r="F48" s="239"/>
      <c r="G48" s="239"/>
      <c r="H48" s="288"/>
    </row>
    <row r="49" spans="1:8" ht="15" customHeight="1">
      <c r="A49" s="287"/>
      <c r="B49" s="122"/>
      <c r="C49" s="123"/>
      <c r="D49" s="124"/>
      <c r="E49" s="117">
        <f t="shared" si="1"/>
        <v>0</v>
      </c>
      <c r="F49" s="239"/>
      <c r="G49" s="239"/>
      <c r="H49" s="288"/>
    </row>
    <row r="50" spans="1:8" ht="15" customHeight="1">
      <c r="A50" s="287"/>
      <c r="B50" s="122"/>
      <c r="C50" s="123"/>
      <c r="D50" s="124"/>
      <c r="E50" s="117">
        <f t="shared" si="1"/>
        <v>0</v>
      </c>
      <c r="F50" s="239"/>
      <c r="G50" s="239"/>
      <c r="H50" s="288"/>
    </row>
    <row r="51" spans="1:8" ht="15" customHeight="1">
      <c r="A51" s="287"/>
      <c r="B51" s="122"/>
      <c r="C51" s="123"/>
      <c r="D51" s="124"/>
      <c r="E51" s="117">
        <f t="shared" si="1"/>
        <v>0</v>
      </c>
      <c r="F51" s="239"/>
      <c r="G51" s="239"/>
      <c r="H51" s="288"/>
    </row>
    <row r="52" spans="1:8" ht="15" customHeight="1">
      <c r="A52" s="287"/>
      <c r="B52" s="122"/>
      <c r="C52" s="123"/>
      <c r="D52" s="124"/>
      <c r="E52" s="117">
        <f t="shared" si="1"/>
        <v>0</v>
      </c>
      <c r="F52" s="239"/>
      <c r="G52" s="239"/>
      <c r="H52" s="288"/>
    </row>
    <row r="53" spans="1:8" ht="15" customHeight="1">
      <c r="A53" s="287"/>
      <c r="B53" s="122"/>
      <c r="C53" s="123"/>
      <c r="D53" s="124"/>
      <c r="E53" s="117">
        <f t="shared" si="1"/>
        <v>0</v>
      </c>
      <c r="F53" s="239"/>
      <c r="G53" s="239"/>
      <c r="H53" s="288"/>
    </row>
    <row r="54" spans="1:8" ht="15" customHeight="1">
      <c r="A54" s="287"/>
      <c r="B54" s="122"/>
      <c r="C54" s="123"/>
      <c r="D54" s="124"/>
      <c r="E54" s="117">
        <f t="shared" si="1"/>
        <v>0</v>
      </c>
      <c r="F54" s="239"/>
      <c r="G54" s="239"/>
      <c r="H54" s="288"/>
    </row>
    <row r="55" spans="1:8" ht="15" customHeight="1">
      <c r="A55" s="287"/>
      <c r="B55" s="122"/>
      <c r="C55" s="123"/>
      <c r="D55" s="124"/>
      <c r="E55" s="117">
        <f t="shared" si="1"/>
        <v>0</v>
      </c>
      <c r="F55" s="239"/>
      <c r="G55" s="239"/>
      <c r="H55" s="288"/>
    </row>
    <row r="56" spans="1:8" ht="15" customHeight="1">
      <c r="A56" s="287"/>
      <c r="B56" s="122"/>
      <c r="C56" s="123"/>
      <c r="D56" s="124"/>
      <c r="E56" s="117">
        <f t="shared" si="1"/>
        <v>0</v>
      </c>
      <c r="F56" s="239"/>
      <c r="G56" s="239"/>
      <c r="H56" s="288"/>
    </row>
    <row r="57" spans="1:8" ht="15" customHeight="1">
      <c r="A57" s="287"/>
      <c r="B57" s="122"/>
      <c r="C57" s="123"/>
      <c r="D57" s="124"/>
      <c r="E57" s="117">
        <f t="shared" si="1"/>
        <v>0</v>
      </c>
      <c r="F57" s="239"/>
      <c r="G57" s="239"/>
      <c r="H57" s="288"/>
    </row>
    <row r="58" spans="1:8" ht="15" customHeight="1">
      <c r="A58" s="287"/>
      <c r="B58" s="122"/>
      <c r="C58" s="123"/>
      <c r="D58" s="124"/>
      <c r="E58" s="117">
        <f t="shared" si="1"/>
        <v>0</v>
      </c>
      <c r="F58" s="239"/>
      <c r="G58" s="239"/>
      <c r="H58" s="288"/>
    </row>
    <row r="59" spans="1:8" ht="15" customHeight="1">
      <c r="A59" s="287"/>
      <c r="B59" s="122"/>
      <c r="C59" s="123"/>
      <c r="D59" s="124"/>
      <c r="E59" s="117">
        <f t="shared" si="1"/>
        <v>0</v>
      </c>
      <c r="F59" s="239"/>
      <c r="G59" s="239"/>
      <c r="H59" s="288"/>
    </row>
    <row r="60" spans="1:8" ht="15" customHeight="1">
      <c r="A60" s="287"/>
      <c r="B60" s="122"/>
      <c r="C60" s="123"/>
      <c r="D60" s="124"/>
      <c r="E60" s="117">
        <f t="shared" si="1"/>
        <v>0</v>
      </c>
      <c r="F60" s="239"/>
      <c r="G60" s="239"/>
      <c r="H60" s="288"/>
    </row>
    <row r="61" spans="1:8" ht="15" customHeight="1">
      <c r="A61" s="287"/>
      <c r="B61" s="122"/>
      <c r="C61" s="123"/>
      <c r="D61" s="124"/>
      <c r="E61" s="117">
        <f t="shared" si="1"/>
        <v>0</v>
      </c>
      <c r="F61" s="239"/>
      <c r="G61" s="239"/>
      <c r="H61" s="288"/>
    </row>
    <row r="62" spans="1:8" ht="15" customHeight="1">
      <c r="A62" s="287"/>
      <c r="B62" s="122"/>
      <c r="C62" s="123"/>
      <c r="D62" s="124"/>
      <c r="E62" s="117">
        <f t="shared" si="1"/>
        <v>0</v>
      </c>
      <c r="F62" s="239"/>
      <c r="G62" s="239"/>
      <c r="H62" s="288"/>
    </row>
    <row r="63" spans="1:8" ht="15" customHeight="1">
      <c r="A63" s="287"/>
      <c r="B63" s="122"/>
      <c r="C63" s="123"/>
      <c r="D63" s="124"/>
      <c r="E63" s="117">
        <f t="shared" si="1"/>
        <v>0</v>
      </c>
      <c r="F63" s="239"/>
      <c r="G63" s="239"/>
      <c r="H63" s="288"/>
    </row>
    <row r="64" spans="1:8" ht="15" customHeight="1">
      <c r="A64" s="287"/>
      <c r="B64" s="122"/>
      <c r="C64" s="123"/>
      <c r="D64" s="124"/>
      <c r="E64" s="117">
        <f t="shared" si="1"/>
        <v>0</v>
      </c>
      <c r="F64" s="239"/>
      <c r="G64" s="239"/>
      <c r="H64" s="288"/>
    </row>
    <row r="65" spans="1:8" ht="15" customHeight="1">
      <c r="A65" s="287"/>
      <c r="B65" s="141"/>
      <c r="C65" s="142"/>
      <c r="D65" s="143"/>
      <c r="E65" s="144">
        <f t="shared" si="1"/>
        <v>0</v>
      </c>
      <c r="F65" s="278"/>
      <c r="G65" s="278"/>
      <c r="H65" s="297"/>
    </row>
    <row r="66" spans="1:8" ht="15" customHeight="1">
      <c r="A66" s="294" t="s">
        <v>160</v>
      </c>
      <c r="B66" s="145"/>
      <c r="C66" s="146"/>
      <c r="D66" s="147"/>
      <c r="E66" s="147">
        <f>E65</f>
        <v>0</v>
      </c>
      <c r="F66" s="272"/>
      <c r="G66" s="277"/>
      <c r="H66" s="148"/>
    </row>
    <row r="67" spans="4:6" ht="14.25" customHeight="1">
      <c r="D67" s="149"/>
      <c r="E67" s="149"/>
      <c r="F67" s="273"/>
    </row>
    <row r="68" spans="4:6" ht="14.25" customHeight="1">
      <c r="D68" s="149"/>
      <c r="E68" s="149"/>
      <c r="F68" s="273"/>
    </row>
    <row r="69" spans="4:6" ht="14.25" customHeight="1">
      <c r="D69" s="149"/>
      <c r="E69" s="149"/>
      <c r="F69" s="273"/>
    </row>
    <row r="70" ht="14.25" customHeight="1"/>
    <row r="71" ht="14.25" customHeight="1"/>
    <row r="72" spans="4:6" ht="14.25" customHeight="1">
      <c r="D72" s="140"/>
      <c r="E72" s="140"/>
      <c r="F72" s="274"/>
    </row>
    <row r="73" spans="4:6" ht="14.25" customHeight="1">
      <c r="D73" s="140"/>
      <c r="E73" s="140"/>
      <c r="F73" s="274"/>
    </row>
    <row r="74" spans="4:7" ht="14.25" customHeight="1">
      <c r="D74" s="140"/>
      <c r="E74" s="140"/>
      <c r="F74" s="274"/>
      <c r="G74" s="275"/>
    </row>
    <row r="75" spans="4:6" ht="14.25" customHeight="1">
      <c r="D75" s="140"/>
      <c r="E75" s="140"/>
      <c r="F75" s="274"/>
    </row>
    <row r="76" spans="4:6" ht="11.25">
      <c r="D76" s="140"/>
      <c r="E76" s="140"/>
      <c r="F76" s="274"/>
    </row>
    <row r="77" spans="4:6" ht="11.25">
      <c r="D77" s="140"/>
      <c r="E77" s="140"/>
      <c r="F77" s="274"/>
    </row>
    <row r="78" spans="4:6" ht="11.25">
      <c r="D78" s="140"/>
      <c r="E78" s="140"/>
      <c r="F78" s="274"/>
    </row>
    <row r="79" spans="4:6" ht="11.25">
      <c r="D79" s="140"/>
      <c r="E79" s="140"/>
      <c r="F79" s="274"/>
    </row>
    <row r="80" spans="4:6" ht="11.25">
      <c r="D80" s="140"/>
      <c r="E80" s="140"/>
      <c r="F80" s="274"/>
    </row>
    <row r="81" spans="4:6" ht="11.25">
      <c r="D81" s="140"/>
      <c r="E81" s="140"/>
      <c r="F81" s="274"/>
    </row>
    <row r="82" spans="4:6" ht="11.25">
      <c r="D82" s="140"/>
      <c r="E82" s="140"/>
      <c r="F82" s="274"/>
    </row>
    <row r="83" spans="4:6" ht="11.25">
      <c r="D83" s="140"/>
      <c r="E83" s="140"/>
      <c r="F83" s="274"/>
    </row>
    <row r="84" spans="4:6" ht="11.25">
      <c r="D84" s="140"/>
      <c r="E84" s="140"/>
      <c r="F84" s="274"/>
    </row>
    <row r="85" spans="4:7" ht="11.25">
      <c r="D85" s="140"/>
      <c r="E85" s="140"/>
      <c r="F85" s="274"/>
      <c r="G85" s="275"/>
    </row>
    <row r="86" spans="4:6" ht="11.25">
      <c r="D86" s="140"/>
      <c r="E86" s="140"/>
      <c r="F86" s="274"/>
    </row>
    <row r="87" spans="4:6" ht="11.25">
      <c r="D87" s="140"/>
      <c r="E87" s="140"/>
      <c r="F87" s="274"/>
    </row>
    <row r="88" spans="4:7" ht="11.25">
      <c r="D88" s="140"/>
      <c r="E88" s="140"/>
      <c r="F88" s="274"/>
      <c r="G88" s="275"/>
    </row>
    <row r="89" spans="4:6" ht="11.25">
      <c r="D89" s="140"/>
      <c r="E89" s="140"/>
      <c r="F89" s="274"/>
    </row>
    <row r="90" spans="4:6" ht="11.25">
      <c r="D90" s="140"/>
      <c r="E90" s="140"/>
      <c r="F90" s="274"/>
    </row>
    <row r="91" spans="4:6" ht="11.25">
      <c r="D91" s="105"/>
      <c r="E91" s="105"/>
      <c r="F91" s="275"/>
    </row>
    <row r="92" spans="4:6" ht="11.25">
      <c r="D92" s="140"/>
      <c r="E92" s="140"/>
      <c r="F92" s="274"/>
    </row>
  </sheetData>
  <sheetProtection/>
  <mergeCells count="6">
    <mergeCell ref="J3:K3"/>
    <mergeCell ref="J20:K20"/>
    <mergeCell ref="J23:K23"/>
    <mergeCell ref="J39:K39"/>
    <mergeCell ref="J42:K42"/>
    <mergeCell ref="B1:H1"/>
  </mergeCells>
  <dataValidations count="4">
    <dataValidation allowBlank="1" showInputMessage="1" showErrorMessage="1" imeMode="hiragana" sqref="F4:H8 F13:H65"/>
    <dataValidation allowBlank="1" showInputMessage="1" showErrorMessage="1" imeMode="halfAlpha" sqref="B4:D8 B13:D65"/>
    <dataValidation type="list" allowBlank="1" showInputMessage="1" showErrorMessage="1" imeMode="hiragana" sqref="A4:A8">
      <formula1>$K$4:$K$18</formula1>
    </dataValidation>
    <dataValidation type="list" allowBlank="1" showInputMessage="1" showErrorMessage="1" imeMode="hiragana" sqref="A13:A65">
      <formula1>$K$24:$K$37</formula1>
    </dataValidation>
  </dataValidations>
  <printOptions horizontalCentered="1"/>
  <pageMargins left="0.5905511811023623" right="0.1968503937007874" top="0.1968503937007874" bottom="0.1968503937007874" header="0.4330708661417323" footer="0.2362204724409449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7.625" style="29" customWidth="1"/>
    <col min="2" max="2" width="20.125" style="29" customWidth="1"/>
    <col min="3" max="3" width="18.875" style="29" customWidth="1"/>
    <col min="4" max="4" width="1.4921875" style="29" customWidth="1"/>
    <col min="5" max="5" width="8.625" style="29" customWidth="1"/>
    <col min="6" max="6" width="9.625" style="29" customWidth="1"/>
    <col min="7" max="7" width="12.625" style="29" customWidth="1"/>
    <col min="8" max="9" width="9.625" style="29" customWidth="1"/>
    <col min="10" max="10" width="1.4921875" style="29" customWidth="1"/>
    <col min="11" max="11" width="2.375" style="29" customWidth="1"/>
    <col min="12" max="12" width="17.125" style="29" bestFit="1" customWidth="1"/>
    <col min="13" max="13" width="10.625" style="29" customWidth="1"/>
    <col min="14" max="14" width="15.625" style="29" customWidth="1"/>
    <col min="15" max="15" width="1.875" style="29" customWidth="1"/>
    <col min="16" max="16384" width="8.00390625" style="29" customWidth="1"/>
  </cols>
  <sheetData>
    <row r="1" spans="1:12" ht="15.75" customHeight="1">
      <c r="A1" s="27" t="s">
        <v>352</v>
      </c>
      <c r="B1" s="28"/>
      <c r="E1" s="30" t="s">
        <v>78</v>
      </c>
      <c r="F1" s="31"/>
      <c r="G1" s="31"/>
      <c r="I1" s="462" t="s">
        <v>19</v>
      </c>
      <c r="J1" s="463"/>
      <c r="K1" s="464"/>
      <c r="L1" s="465"/>
    </row>
    <row r="2" spans="1:14" ht="15.75" customHeight="1">
      <c r="A2" s="28"/>
      <c r="B2" s="32" t="str">
        <f>'管理費報告書(0)'!B2</f>
        <v>〔　　　　　　委員会〕</v>
      </c>
      <c r="C2" s="30"/>
      <c r="E2" s="31"/>
      <c r="F2" s="31"/>
      <c r="G2" s="31"/>
      <c r="I2" s="466" t="s">
        <v>20</v>
      </c>
      <c r="J2" s="467"/>
      <c r="K2" s="468"/>
      <c r="L2" s="469"/>
      <c r="M2" s="33" t="s">
        <v>80</v>
      </c>
      <c r="N2" s="34">
        <f>B4</f>
        <v>2</v>
      </c>
    </row>
    <row r="3" ht="6" customHeight="1"/>
    <row r="4" spans="1:14" ht="13.5" customHeight="1">
      <c r="A4" s="35" t="s">
        <v>81</v>
      </c>
      <c r="B4" s="36">
        <v>2</v>
      </c>
      <c r="C4" s="37"/>
      <c r="D4" s="38"/>
      <c r="E4" s="39" t="s">
        <v>82</v>
      </c>
      <c r="F4" s="40" t="s">
        <v>83</v>
      </c>
      <c r="G4" s="40" t="s">
        <v>84</v>
      </c>
      <c r="H4" s="40" t="s">
        <v>85</v>
      </c>
      <c r="I4" s="41" t="s">
        <v>283</v>
      </c>
      <c r="J4" s="42"/>
      <c r="K4" s="408" t="s">
        <v>86</v>
      </c>
      <c r="L4" s="470"/>
      <c r="M4" s="470"/>
      <c r="N4" s="471"/>
    </row>
    <row r="5" spans="1:14" ht="13.5" customHeight="1">
      <c r="A5" s="410" t="s">
        <v>87</v>
      </c>
      <c r="B5" s="43"/>
      <c r="C5" s="44"/>
      <c r="D5" s="38"/>
      <c r="E5" s="410" t="s">
        <v>88</v>
      </c>
      <c r="F5" s="440"/>
      <c r="G5" s="440"/>
      <c r="H5" s="443"/>
      <c r="I5" s="444"/>
      <c r="J5" s="42"/>
      <c r="K5" s="419" t="s">
        <v>22</v>
      </c>
      <c r="L5" s="420"/>
      <c r="M5" s="420"/>
      <c r="N5" s="421"/>
    </row>
    <row r="6" spans="1:14" ht="13.5" customHeight="1">
      <c r="A6" s="447"/>
      <c r="B6" s="45"/>
      <c r="C6" s="46"/>
      <c r="D6" s="38"/>
      <c r="E6" s="447"/>
      <c r="F6" s="441"/>
      <c r="G6" s="441"/>
      <c r="H6" s="441"/>
      <c r="I6" s="445"/>
      <c r="J6" s="42"/>
      <c r="K6" s="422" t="s">
        <v>23</v>
      </c>
      <c r="L6" s="423"/>
      <c r="M6" s="47" t="s">
        <v>24</v>
      </c>
      <c r="N6" s="48" t="s">
        <v>25</v>
      </c>
    </row>
    <row r="7" spans="1:14" ht="13.5" customHeight="1">
      <c r="A7" s="448"/>
      <c r="B7" s="49"/>
      <c r="C7" s="50"/>
      <c r="D7" s="38"/>
      <c r="E7" s="448"/>
      <c r="F7" s="442"/>
      <c r="G7" s="442"/>
      <c r="H7" s="442"/>
      <c r="I7" s="446"/>
      <c r="J7" s="42"/>
      <c r="K7" s="51" t="s">
        <v>89</v>
      </c>
      <c r="L7" s="52" t="s">
        <v>90</v>
      </c>
      <c r="M7" s="53">
        <f>'金銭出納簿 (2)'!L4</f>
        <v>0</v>
      </c>
      <c r="N7" s="255"/>
    </row>
    <row r="8" spans="1:14" ht="13.5" customHeight="1">
      <c r="A8" s="404" t="s">
        <v>91</v>
      </c>
      <c r="B8" s="54"/>
      <c r="C8" s="44"/>
      <c r="D8" s="38"/>
      <c r="E8" s="410" t="s">
        <v>92</v>
      </c>
      <c r="F8" s="440"/>
      <c r="G8" s="440"/>
      <c r="H8" s="443"/>
      <c r="I8" s="444"/>
      <c r="J8" s="42"/>
      <c r="K8" s="51" t="s">
        <v>93</v>
      </c>
      <c r="L8" s="52" t="s">
        <v>322</v>
      </c>
      <c r="M8" s="53">
        <f>'金銭出納簿 (2)'!L5</f>
        <v>0</v>
      </c>
      <c r="N8" s="255"/>
    </row>
    <row r="9" spans="1:14" ht="13.5" customHeight="1">
      <c r="A9" s="406"/>
      <c r="B9" s="55"/>
      <c r="C9" s="46"/>
      <c r="D9" s="38"/>
      <c r="E9" s="447"/>
      <c r="F9" s="441"/>
      <c r="G9" s="441"/>
      <c r="H9" s="441"/>
      <c r="I9" s="445"/>
      <c r="J9" s="42"/>
      <c r="K9" s="51" t="s">
        <v>95</v>
      </c>
      <c r="L9" s="52" t="s">
        <v>96</v>
      </c>
      <c r="M9" s="53">
        <f>'金銭出納簿 (2)'!L6</f>
        <v>0</v>
      </c>
      <c r="N9" s="255"/>
    </row>
    <row r="10" spans="1:14" ht="13.5" customHeight="1">
      <c r="A10" s="407"/>
      <c r="B10" s="49"/>
      <c r="C10" s="50"/>
      <c r="D10" s="38"/>
      <c r="E10" s="448"/>
      <c r="F10" s="442"/>
      <c r="G10" s="442"/>
      <c r="H10" s="442"/>
      <c r="I10" s="446"/>
      <c r="J10" s="42"/>
      <c r="K10" s="51" t="s">
        <v>97</v>
      </c>
      <c r="L10" s="52" t="s">
        <v>98</v>
      </c>
      <c r="M10" s="53">
        <f>'金銭出納簿 (2)'!L7</f>
        <v>0</v>
      </c>
      <c r="N10" s="255"/>
    </row>
    <row r="11" spans="1:14" ht="13.5" customHeight="1">
      <c r="A11" s="404" t="s">
        <v>99</v>
      </c>
      <c r="B11" s="54"/>
      <c r="C11" s="44"/>
      <c r="D11" s="38"/>
      <c r="E11" s="410" t="s">
        <v>100</v>
      </c>
      <c r="F11" s="440"/>
      <c r="G11" s="440"/>
      <c r="H11" s="443"/>
      <c r="I11" s="444"/>
      <c r="J11" s="42"/>
      <c r="K11" s="51" t="s">
        <v>101</v>
      </c>
      <c r="L11" s="52" t="s">
        <v>102</v>
      </c>
      <c r="M11" s="53">
        <f>'金銭出納簿 (2)'!L8</f>
        <v>0</v>
      </c>
      <c r="N11" s="255"/>
    </row>
    <row r="12" spans="1:14" ht="13.5" customHeight="1">
      <c r="A12" s="406" t="s">
        <v>103</v>
      </c>
      <c r="B12" s="45"/>
      <c r="C12" s="46"/>
      <c r="D12" s="38"/>
      <c r="E12" s="447"/>
      <c r="F12" s="441"/>
      <c r="G12" s="441"/>
      <c r="H12" s="441"/>
      <c r="I12" s="445"/>
      <c r="J12" s="42"/>
      <c r="K12" s="51" t="s">
        <v>104</v>
      </c>
      <c r="L12" s="52" t="s">
        <v>105</v>
      </c>
      <c r="M12" s="53">
        <f>'金銭出納簿 (2)'!L9</f>
        <v>0</v>
      </c>
      <c r="N12" s="255"/>
    </row>
    <row r="13" spans="1:14" ht="13.5" customHeight="1">
      <c r="A13" s="407"/>
      <c r="B13" s="49"/>
      <c r="C13" s="50"/>
      <c r="D13" s="38"/>
      <c r="E13" s="448"/>
      <c r="F13" s="442"/>
      <c r="G13" s="442"/>
      <c r="H13" s="442"/>
      <c r="I13" s="446"/>
      <c r="J13" s="42"/>
      <c r="K13" s="51" t="s">
        <v>106</v>
      </c>
      <c r="L13" s="52" t="s">
        <v>107</v>
      </c>
      <c r="M13" s="53">
        <f>'金銭出納簿 (2)'!L10</f>
        <v>0</v>
      </c>
      <c r="N13" s="255"/>
    </row>
    <row r="14" spans="1:14" ht="13.5" customHeight="1">
      <c r="A14" s="404" t="s">
        <v>108</v>
      </c>
      <c r="B14" s="54"/>
      <c r="C14" s="44"/>
      <c r="D14" s="38"/>
      <c r="E14" s="410" t="s">
        <v>109</v>
      </c>
      <c r="F14" s="440"/>
      <c r="G14" s="440"/>
      <c r="H14" s="443"/>
      <c r="I14" s="444"/>
      <c r="J14" s="42"/>
      <c r="K14" s="51" t="s">
        <v>110</v>
      </c>
      <c r="L14" s="52" t="s">
        <v>111</v>
      </c>
      <c r="M14" s="53">
        <f>'金銭出納簿 (2)'!L11</f>
        <v>0</v>
      </c>
      <c r="N14" s="255"/>
    </row>
    <row r="15" spans="1:14" ht="13.5" customHeight="1">
      <c r="A15" s="405"/>
      <c r="B15" s="56"/>
      <c r="C15" s="46"/>
      <c r="D15" s="38"/>
      <c r="E15" s="447"/>
      <c r="F15" s="441"/>
      <c r="G15" s="441"/>
      <c r="H15" s="441"/>
      <c r="I15" s="445"/>
      <c r="J15" s="42"/>
      <c r="K15" s="51" t="s">
        <v>112</v>
      </c>
      <c r="L15" s="52" t="s">
        <v>27</v>
      </c>
      <c r="M15" s="53">
        <f>'金銭出納簿 (2)'!L12</f>
        <v>0</v>
      </c>
      <c r="N15" s="255"/>
    </row>
    <row r="16" spans="1:14" ht="13.5" customHeight="1">
      <c r="A16" s="406" t="s">
        <v>113</v>
      </c>
      <c r="B16" s="45"/>
      <c r="C16" s="46"/>
      <c r="D16" s="38"/>
      <c r="E16" s="448"/>
      <c r="F16" s="442"/>
      <c r="G16" s="442"/>
      <c r="H16" s="442"/>
      <c r="I16" s="446"/>
      <c r="J16" s="42"/>
      <c r="K16" s="51" t="s">
        <v>114</v>
      </c>
      <c r="L16" s="52" t="s">
        <v>29</v>
      </c>
      <c r="M16" s="53">
        <f>'金銭出納簿 (2)'!L13</f>
        <v>0</v>
      </c>
      <c r="N16" s="255"/>
    </row>
    <row r="17" spans="1:14" ht="13.5" customHeight="1">
      <c r="A17" s="407"/>
      <c r="B17" s="49"/>
      <c r="C17" s="50"/>
      <c r="D17" s="38"/>
      <c r="E17" s="410"/>
      <c r="F17" s="449"/>
      <c r="G17" s="452"/>
      <c r="H17" s="455"/>
      <c r="I17" s="456"/>
      <c r="J17" s="42"/>
      <c r="K17" s="51" t="s">
        <v>115</v>
      </c>
      <c r="L17" s="52" t="s">
        <v>116</v>
      </c>
      <c r="M17" s="53">
        <f>'金銭出納簿 (2)'!L14</f>
        <v>0</v>
      </c>
      <c r="N17" s="255"/>
    </row>
    <row r="18" spans="1:14" ht="13.5" customHeight="1">
      <c r="A18" s="404" t="s">
        <v>117</v>
      </c>
      <c r="B18" s="54"/>
      <c r="C18" s="44"/>
      <c r="D18" s="38"/>
      <c r="E18" s="447"/>
      <c r="F18" s="450"/>
      <c r="G18" s="453"/>
      <c r="H18" s="453"/>
      <c r="I18" s="457"/>
      <c r="J18" s="42"/>
      <c r="K18" s="51" t="s">
        <v>118</v>
      </c>
      <c r="L18" s="52" t="s">
        <v>119</v>
      </c>
      <c r="M18" s="53">
        <f>'金銭出納簿 (2)'!L15</f>
        <v>0</v>
      </c>
      <c r="N18" s="255"/>
    </row>
    <row r="19" spans="1:14" ht="13.5" customHeight="1">
      <c r="A19" s="405"/>
      <c r="B19" s="45"/>
      <c r="C19" s="46"/>
      <c r="D19" s="38"/>
      <c r="E19" s="448"/>
      <c r="F19" s="451"/>
      <c r="G19" s="454"/>
      <c r="H19" s="454"/>
      <c r="I19" s="458"/>
      <c r="J19" s="42"/>
      <c r="K19" s="51" t="s">
        <v>120</v>
      </c>
      <c r="L19" s="52" t="s">
        <v>121</v>
      </c>
      <c r="M19" s="53">
        <f>'金銭出納簿 (2)'!L16</f>
        <v>0</v>
      </c>
      <c r="N19" s="255"/>
    </row>
    <row r="20" spans="1:14" ht="13.5" customHeight="1">
      <c r="A20" s="424"/>
      <c r="B20" s="49"/>
      <c r="C20" s="50"/>
      <c r="D20" s="38"/>
      <c r="E20" s="425"/>
      <c r="F20" s="427"/>
      <c r="G20" s="427"/>
      <c r="H20" s="427"/>
      <c r="I20" s="429"/>
      <c r="J20" s="42"/>
      <c r="K20" s="51" t="s">
        <v>122</v>
      </c>
      <c r="L20" s="52" t="s">
        <v>150</v>
      </c>
      <c r="M20" s="53">
        <f>'金銭出納簿 (2)'!L17</f>
        <v>0</v>
      </c>
      <c r="N20" s="255"/>
    </row>
    <row r="21" spans="1:14" ht="13.5" customHeight="1">
      <c r="A21" s="404" t="s">
        <v>39</v>
      </c>
      <c r="B21" s="54"/>
      <c r="C21" s="44"/>
      <c r="D21" s="38"/>
      <c r="E21" s="406"/>
      <c r="F21" s="414"/>
      <c r="G21" s="414"/>
      <c r="H21" s="414"/>
      <c r="I21" s="417"/>
      <c r="J21" s="42"/>
      <c r="K21" s="51"/>
      <c r="L21" s="52"/>
      <c r="M21" s="53"/>
      <c r="N21" s="255"/>
    </row>
    <row r="22" spans="1:14" ht="13.5" customHeight="1">
      <c r="A22" s="405"/>
      <c r="B22" s="57"/>
      <c r="C22" s="46"/>
      <c r="D22" s="38"/>
      <c r="E22" s="426"/>
      <c r="F22" s="428"/>
      <c r="G22" s="428"/>
      <c r="H22" s="428"/>
      <c r="I22" s="430"/>
      <c r="J22" s="42"/>
      <c r="K22" s="58"/>
      <c r="L22" s="59"/>
      <c r="M22" s="60"/>
      <c r="N22" s="61"/>
    </row>
    <row r="23" spans="1:14" ht="13.5" customHeight="1">
      <c r="A23" s="424"/>
      <c r="B23" s="49"/>
      <c r="C23" s="50"/>
      <c r="D23" s="38"/>
      <c r="E23" s="431" t="s">
        <v>124</v>
      </c>
      <c r="F23" s="432"/>
      <c r="G23" s="432"/>
      <c r="H23" s="432"/>
      <c r="I23" s="433"/>
      <c r="J23" s="42"/>
      <c r="K23" s="408" t="s">
        <v>125</v>
      </c>
      <c r="L23" s="409"/>
      <c r="M23" s="62">
        <f>SUM(M7:M22)</f>
        <v>0</v>
      </c>
      <c r="N23" s="63"/>
    </row>
    <row r="24" spans="1:14" ht="13.5" customHeight="1">
      <c r="A24" s="410" t="s">
        <v>126</v>
      </c>
      <c r="B24" s="413" t="s">
        <v>127</v>
      </c>
      <c r="C24" s="416" t="s">
        <v>128</v>
      </c>
      <c r="D24" s="38"/>
      <c r="E24" s="434"/>
      <c r="F24" s="435"/>
      <c r="G24" s="435"/>
      <c r="H24" s="435"/>
      <c r="I24" s="436"/>
      <c r="J24" s="42"/>
      <c r="K24" s="38"/>
      <c r="L24" s="38"/>
      <c r="M24" s="64"/>
      <c r="N24" s="38"/>
    </row>
    <row r="25" spans="1:14" ht="13.5" customHeight="1">
      <c r="A25" s="411"/>
      <c r="B25" s="414"/>
      <c r="C25" s="417" t="s">
        <v>129</v>
      </c>
      <c r="D25" s="38"/>
      <c r="E25" s="437"/>
      <c r="F25" s="438"/>
      <c r="G25" s="438"/>
      <c r="H25" s="438"/>
      <c r="I25" s="439"/>
      <c r="J25" s="42"/>
      <c r="K25" s="419" t="s">
        <v>130</v>
      </c>
      <c r="L25" s="420"/>
      <c r="M25" s="420"/>
      <c r="N25" s="421"/>
    </row>
    <row r="26" spans="1:14" ht="13.5" customHeight="1">
      <c r="A26" s="411"/>
      <c r="B26" s="415"/>
      <c r="C26" s="418"/>
      <c r="D26" s="38"/>
      <c r="E26" s="459" t="s">
        <v>296</v>
      </c>
      <c r="F26" s="460"/>
      <c r="G26" s="460"/>
      <c r="H26" s="460"/>
      <c r="I26" s="461"/>
      <c r="J26" s="42"/>
      <c r="K26" s="422" t="s">
        <v>23</v>
      </c>
      <c r="L26" s="423"/>
      <c r="M26" s="47" t="s">
        <v>24</v>
      </c>
      <c r="N26" s="48" t="s">
        <v>25</v>
      </c>
    </row>
    <row r="27" spans="1:14" ht="13.5" customHeight="1">
      <c r="A27" s="411"/>
      <c r="B27" s="65"/>
      <c r="C27" s="66"/>
      <c r="D27" s="38"/>
      <c r="E27" s="67"/>
      <c r="F27" s="68"/>
      <c r="G27" s="68"/>
      <c r="H27" s="68"/>
      <c r="I27" s="69"/>
      <c r="J27" s="42"/>
      <c r="K27" s="70" t="s">
        <v>89</v>
      </c>
      <c r="L27" s="71" t="s">
        <v>131</v>
      </c>
      <c r="M27" s="53">
        <f>'金銭出納簿 (2)'!L24</f>
        <v>0</v>
      </c>
      <c r="N27" s="256"/>
    </row>
    <row r="28" spans="1:14" ht="13.5" customHeight="1">
      <c r="A28" s="411"/>
      <c r="B28" s="72"/>
      <c r="C28" s="73"/>
      <c r="D28" s="38"/>
      <c r="E28" s="67"/>
      <c r="F28" s="68"/>
      <c r="G28" s="68"/>
      <c r="H28" s="68"/>
      <c r="I28" s="69"/>
      <c r="J28" s="42"/>
      <c r="K28" s="70" t="s">
        <v>93</v>
      </c>
      <c r="L28" s="71" t="s">
        <v>132</v>
      </c>
      <c r="M28" s="53">
        <f>'金銭出納簿 (2)'!L25</f>
        <v>0</v>
      </c>
      <c r="N28" s="256"/>
    </row>
    <row r="29" spans="1:14" ht="13.5" customHeight="1">
      <c r="A29" s="411"/>
      <c r="B29" s="74"/>
      <c r="C29" s="75"/>
      <c r="D29" s="38"/>
      <c r="E29" s="76"/>
      <c r="F29" s="77"/>
      <c r="G29" s="77"/>
      <c r="H29" s="68"/>
      <c r="I29" s="69"/>
      <c r="J29" s="42"/>
      <c r="K29" s="70" t="s">
        <v>95</v>
      </c>
      <c r="L29" s="71" t="s">
        <v>166</v>
      </c>
      <c r="M29" s="53">
        <f>'金銭出納簿 (2)'!L26</f>
        <v>0</v>
      </c>
      <c r="N29" s="256"/>
    </row>
    <row r="30" spans="1:14" ht="13.5" customHeight="1">
      <c r="A30" s="411"/>
      <c r="B30" s="78"/>
      <c r="C30" s="79"/>
      <c r="D30" s="38"/>
      <c r="E30" s="76"/>
      <c r="F30" s="77"/>
      <c r="G30" s="77"/>
      <c r="H30" s="68"/>
      <c r="I30" s="69"/>
      <c r="J30" s="42"/>
      <c r="K30" s="70" t="s">
        <v>97</v>
      </c>
      <c r="L30" s="71" t="s">
        <v>133</v>
      </c>
      <c r="M30" s="53">
        <f>'金銭出納簿 (2)'!L27</f>
        <v>0</v>
      </c>
      <c r="N30" s="256"/>
    </row>
    <row r="31" spans="1:14" ht="13.5" customHeight="1">
      <c r="A31" s="411"/>
      <c r="B31" s="80"/>
      <c r="C31" s="73"/>
      <c r="D31" s="38"/>
      <c r="E31" s="76"/>
      <c r="F31" s="77"/>
      <c r="G31" s="77"/>
      <c r="H31" s="68"/>
      <c r="I31" s="69"/>
      <c r="J31" s="42"/>
      <c r="K31" s="70" t="s">
        <v>101</v>
      </c>
      <c r="L31" s="71" t="s">
        <v>134</v>
      </c>
      <c r="M31" s="53">
        <f>'金銭出納簿 (2)'!L28</f>
        <v>0</v>
      </c>
      <c r="N31" s="256"/>
    </row>
    <row r="32" spans="1:14" ht="13.5" customHeight="1">
      <c r="A32" s="411"/>
      <c r="B32" s="74"/>
      <c r="C32" s="75"/>
      <c r="D32" s="38"/>
      <c r="E32" s="76"/>
      <c r="F32" s="77"/>
      <c r="G32" s="77"/>
      <c r="H32" s="68"/>
      <c r="I32" s="69"/>
      <c r="J32" s="42"/>
      <c r="K32" s="70" t="s">
        <v>104</v>
      </c>
      <c r="L32" s="71" t="s">
        <v>135</v>
      </c>
      <c r="M32" s="53">
        <f>'金銭出納簿 (2)'!L29</f>
        <v>0</v>
      </c>
      <c r="N32" s="257"/>
    </row>
    <row r="33" spans="1:14" ht="13.5" customHeight="1">
      <c r="A33" s="411"/>
      <c r="B33" s="81"/>
      <c r="C33" s="82"/>
      <c r="D33" s="38"/>
      <c r="E33" s="67"/>
      <c r="F33" s="68"/>
      <c r="G33" s="68"/>
      <c r="H33" s="68"/>
      <c r="I33" s="69"/>
      <c r="J33" s="42"/>
      <c r="K33" s="70" t="s">
        <v>106</v>
      </c>
      <c r="L33" s="71" t="s">
        <v>136</v>
      </c>
      <c r="M33" s="53">
        <f>'金銭出納簿 (2)'!L30</f>
        <v>0</v>
      </c>
      <c r="N33" s="256"/>
    </row>
    <row r="34" spans="1:14" ht="13.5" customHeight="1">
      <c r="A34" s="411"/>
      <c r="B34" s="72"/>
      <c r="C34" s="83"/>
      <c r="D34" s="38"/>
      <c r="E34" s="67"/>
      <c r="F34" s="68"/>
      <c r="G34" s="68"/>
      <c r="H34" s="68"/>
      <c r="I34" s="69"/>
      <c r="J34" s="42"/>
      <c r="K34" s="70" t="s">
        <v>110</v>
      </c>
      <c r="L34" s="71" t="s">
        <v>137</v>
      </c>
      <c r="M34" s="53">
        <f>'金銭出納簿 (2)'!L31</f>
        <v>0</v>
      </c>
      <c r="N34" s="256"/>
    </row>
    <row r="35" spans="1:14" ht="13.5" customHeight="1">
      <c r="A35" s="411"/>
      <c r="B35" s="84"/>
      <c r="C35" s="85"/>
      <c r="D35" s="38"/>
      <c r="E35" s="67"/>
      <c r="F35" s="68"/>
      <c r="G35" s="68"/>
      <c r="H35" s="68"/>
      <c r="I35" s="69"/>
      <c r="J35" s="42"/>
      <c r="K35" s="70" t="s">
        <v>112</v>
      </c>
      <c r="L35" s="71" t="s">
        <v>138</v>
      </c>
      <c r="M35" s="53">
        <f>'金銭出納簿 (2)'!L32</f>
        <v>0</v>
      </c>
      <c r="N35" s="256"/>
    </row>
    <row r="36" spans="1:14" ht="13.5" customHeight="1">
      <c r="A36" s="411"/>
      <c r="B36" s="81"/>
      <c r="C36" s="82"/>
      <c r="D36" s="38"/>
      <c r="E36" s="67"/>
      <c r="F36" s="68"/>
      <c r="G36" s="68"/>
      <c r="H36" s="68"/>
      <c r="I36" s="69"/>
      <c r="J36" s="42"/>
      <c r="K36" s="70" t="s">
        <v>114</v>
      </c>
      <c r="L36" s="71" t="s">
        <v>139</v>
      </c>
      <c r="M36" s="53">
        <f>'金銭出納簿 (2)'!L33</f>
        <v>0</v>
      </c>
      <c r="N36" s="256"/>
    </row>
    <row r="37" spans="1:14" ht="13.5" customHeight="1">
      <c r="A37" s="411"/>
      <c r="B37" s="72"/>
      <c r="C37" s="83"/>
      <c r="D37" s="38"/>
      <c r="E37" s="67"/>
      <c r="F37" s="68"/>
      <c r="G37" s="68"/>
      <c r="H37" s="68"/>
      <c r="I37" s="69"/>
      <c r="J37" s="42"/>
      <c r="K37" s="70" t="s">
        <v>115</v>
      </c>
      <c r="L37" s="71" t="s">
        <v>140</v>
      </c>
      <c r="M37" s="53">
        <f>'金銭出納簿 (2)'!L34</f>
        <v>0</v>
      </c>
      <c r="N37" s="256"/>
    </row>
    <row r="38" spans="1:14" ht="13.5" customHeight="1">
      <c r="A38" s="411"/>
      <c r="B38" s="84"/>
      <c r="C38" s="85"/>
      <c r="D38" s="38"/>
      <c r="E38" s="67"/>
      <c r="F38" s="68"/>
      <c r="G38" s="68"/>
      <c r="H38" s="68"/>
      <c r="I38" s="69"/>
      <c r="J38" s="42"/>
      <c r="K38" s="70" t="s">
        <v>118</v>
      </c>
      <c r="L38" s="71" t="s">
        <v>141</v>
      </c>
      <c r="M38" s="53">
        <f>'金銭出納簿 (2)'!L35</f>
        <v>0</v>
      </c>
      <c r="N38" s="256"/>
    </row>
    <row r="39" spans="1:14" ht="13.5" customHeight="1">
      <c r="A39" s="411"/>
      <c r="B39" s="81"/>
      <c r="C39" s="82"/>
      <c r="D39" s="38"/>
      <c r="E39" s="67"/>
      <c r="F39" s="68"/>
      <c r="G39" s="68"/>
      <c r="H39" s="68"/>
      <c r="I39" s="69"/>
      <c r="J39" s="42"/>
      <c r="K39" s="70" t="s">
        <v>120</v>
      </c>
      <c r="L39" s="71" t="s">
        <v>123</v>
      </c>
      <c r="M39" s="53">
        <f>'金銭出納簿 (2)'!L36</f>
        <v>0</v>
      </c>
      <c r="N39" s="256"/>
    </row>
    <row r="40" spans="1:14" ht="13.5" customHeight="1">
      <c r="A40" s="411"/>
      <c r="B40" s="72"/>
      <c r="C40" s="83"/>
      <c r="D40" s="38"/>
      <c r="E40" s="67"/>
      <c r="F40" s="68"/>
      <c r="G40" s="68"/>
      <c r="H40" s="68"/>
      <c r="I40" s="69"/>
      <c r="J40" s="42"/>
      <c r="K40" s="70"/>
      <c r="L40" s="71"/>
      <c r="M40" s="53"/>
      <c r="N40" s="256"/>
    </row>
    <row r="41" spans="1:14" ht="13.5" customHeight="1">
      <c r="A41" s="411"/>
      <c r="B41" s="84"/>
      <c r="C41" s="85"/>
      <c r="D41" s="38"/>
      <c r="E41" s="67"/>
      <c r="F41" s="68"/>
      <c r="G41" s="68"/>
      <c r="H41" s="68"/>
      <c r="I41" s="69"/>
      <c r="J41" s="42"/>
      <c r="K41" s="86"/>
      <c r="L41" s="87"/>
      <c r="M41" s="60"/>
      <c r="N41" s="88"/>
    </row>
    <row r="42" spans="1:14" ht="13.5" customHeight="1">
      <c r="A42" s="411"/>
      <c r="B42" s="81"/>
      <c r="C42" s="82"/>
      <c r="D42" s="38"/>
      <c r="E42" s="67"/>
      <c r="F42" s="68"/>
      <c r="G42" s="68"/>
      <c r="H42" s="68"/>
      <c r="I42" s="69"/>
      <c r="J42" s="42"/>
      <c r="K42" s="408" t="s">
        <v>142</v>
      </c>
      <c r="L42" s="409"/>
      <c r="M42" s="62">
        <f>SUM(M27:M41)</f>
        <v>0</v>
      </c>
      <c r="N42" s="89"/>
    </row>
    <row r="43" spans="1:14" ht="13.5" customHeight="1">
      <c r="A43" s="411"/>
      <c r="B43" s="72"/>
      <c r="C43" s="83"/>
      <c r="D43" s="38"/>
      <c r="E43" s="67"/>
      <c r="F43" s="90"/>
      <c r="G43" s="68"/>
      <c r="H43" s="68"/>
      <c r="I43" s="69"/>
      <c r="J43" s="42"/>
      <c r="K43" s="91"/>
      <c r="L43" s="91"/>
      <c r="M43" s="92"/>
      <c r="N43" s="93"/>
    </row>
    <row r="44" spans="1:14" ht="13.5" customHeight="1">
      <c r="A44" s="412"/>
      <c r="B44" s="94"/>
      <c r="C44" s="95"/>
      <c r="D44" s="38"/>
      <c r="E44" s="96"/>
      <c r="F44" s="97"/>
      <c r="G44" s="98"/>
      <c r="H44" s="98"/>
      <c r="I44" s="99"/>
      <c r="J44" s="42"/>
      <c r="K44" s="408" t="s">
        <v>143</v>
      </c>
      <c r="L44" s="409"/>
      <c r="M44" s="100">
        <f>M23-M42</f>
        <v>0</v>
      </c>
      <c r="N44" s="101"/>
    </row>
    <row r="45" spans="10:13" ht="12.75" customHeight="1">
      <c r="J45" s="42"/>
      <c r="M45" s="102"/>
    </row>
    <row r="46" ht="12.75" customHeight="1">
      <c r="J46" s="42"/>
    </row>
    <row r="47" ht="12" customHeight="1"/>
    <row r="49" ht="13.5" customHeight="1"/>
  </sheetData>
  <sheetProtection/>
  <mergeCells count="53">
    <mergeCell ref="E26:I26"/>
    <mergeCell ref="I1:J1"/>
    <mergeCell ref="K1:L1"/>
    <mergeCell ref="I2:J2"/>
    <mergeCell ref="K2:L2"/>
    <mergeCell ref="K4:N4"/>
    <mergeCell ref="K5:N5"/>
    <mergeCell ref="K6:L6"/>
    <mergeCell ref="E14:E16"/>
    <mergeCell ref="F14:F16"/>
    <mergeCell ref="A5:A7"/>
    <mergeCell ref="E5:E7"/>
    <mergeCell ref="F5:F7"/>
    <mergeCell ref="G5:G7"/>
    <mergeCell ref="H5:H7"/>
    <mergeCell ref="I5:I7"/>
    <mergeCell ref="A8:A10"/>
    <mergeCell ref="E8:E10"/>
    <mergeCell ref="F8:F10"/>
    <mergeCell ref="G8:G10"/>
    <mergeCell ref="H8:H10"/>
    <mergeCell ref="I8:I10"/>
    <mergeCell ref="A11:A13"/>
    <mergeCell ref="E11:E13"/>
    <mergeCell ref="F11:F13"/>
    <mergeCell ref="G11:G13"/>
    <mergeCell ref="H11:H13"/>
    <mergeCell ref="I11:I13"/>
    <mergeCell ref="G14:G16"/>
    <mergeCell ref="H14:H16"/>
    <mergeCell ref="I14:I16"/>
    <mergeCell ref="E17:E19"/>
    <mergeCell ref="F17:F19"/>
    <mergeCell ref="G17:G19"/>
    <mergeCell ref="H17:H19"/>
    <mergeCell ref="I17:I19"/>
    <mergeCell ref="E20:E22"/>
    <mergeCell ref="F20:F22"/>
    <mergeCell ref="G20:G22"/>
    <mergeCell ref="H20:H22"/>
    <mergeCell ref="I20:I22"/>
    <mergeCell ref="A21:A23"/>
    <mergeCell ref="E23:I25"/>
    <mergeCell ref="A14:A17"/>
    <mergeCell ref="K23:L23"/>
    <mergeCell ref="A24:A44"/>
    <mergeCell ref="B24:B26"/>
    <mergeCell ref="C24:C26"/>
    <mergeCell ref="K25:N25"/>
    <mergeCell ref="K26:L26"/>
    <mergeCell ref="K42:L42"/>
    <mergeCell ref="K44:L44"/>
    <mergeCell ref="A18:A20"/>
  </mergeCells>
  <printOptions horizontalCentered="1"/>
  <pageMargins left="0.1968503937007874" right="0.1968503937007874" top="0.5905511811023623" bottom="0.1968503937007874" header="0.15748031496062992" footer="0.1574803149606299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zoomScalePageLayoutView="0" workbookViewId="0" topLeftCell="A1">
      <selection activeCell="K36" sqref="K36"/>
    </sheetView>
  </sheetViews>
  <sheetFormatPr defaultColWidth="9.00390625" defaultRowHeight="13.5"/>
  <cols>
    <col min="1" max="1" width="12.75390625" style="264" customWidth="1"/>
    <col min="2" max="3" width="3.125" style="104" customWidth="1"/>
    <col min="4" max="5" width="7.75390625" style="103" customWidth="1"/>
    <col min="6" max="6" width="14.625" style="264" customWidth="1"/>
    <col min="7" max="7" width="25.75390625" style="264" customWidth="1"/>
    <col min="8" max="8" width="4.625" style="105" customWidth="1"/>
    <col min="9" max="9" width="1.12109375" style="103" customWidth="1"/>
    <col min="10" max="10" width="2.625" style="105" customWidth="1"/>
    <col min="11" max="11" width="15.625" style="103" customWidth="1"/>
    <col min="12" max="16384" width="9.00390625" style="103" customWidth="1"/>
  </cols>
  <sheetData>
    <row r="1" spans="1:12" ht="17.25" customHeight="1">
      <c r="A1" s="260" t="s">
        <v>144</v>
      </c>
      <c r="B1" s="486">
        <f>'報告書(2)'!B5</f>
        <v>0</v>
      </c>
      <c r="C1" s="486"/>
      <c r="D1" s="486"/>
      <c r="E1" s="486"/>
      <c r="F1" s="486"/>
      <c r="G1" s="486"/>
      <c r="H1" s="486"/>
      <c r="K1" s="106" t="s">
        <v>48</v>
      </c>
      <c r="L1" s="107">
        <f>'報告書(2)'!N2</f>
        <v>2</v>
      </c>
    </row>
    <row r="2" spans="1:8" ht="15" customHeight="1">
      <c r="A2" s="261" t="s">
        <v>163</v>
      </c>
      <c r="B2" s="103"/>
      <c r="C2" s="103"/>
      <c r="F2" s="265" t="s">
        <v>145</v>
      </c>
      <c r="H2" s="108" t="s">
        <v>146</v>
      </c>
    </row>
    <row r="3" spans="1:12" s="105" customFormat="1" ht="15" customHeight="1">
      <c r="A3" s="292" t="s">
        <v>52</v>
      </c>
      <c r="B3" s="109" t="s">
        <v>50</v>
      </c>
      <c r="C3" s="110" t="s">
        <v>51</v>
      </c>
      <c r="D3" s="111" t="s">
        <v>170</v>
      </c>
      <c r="E3" s="111" t="s">
        <v>55</v>
      </c>
      <c r="F3" s="271" t="s">
        <v>165</v>
      </c>
      <c r="G3" s="271" t="s">
        <v>162</v>
      </c>
      <c r="H3" s="259" t="s">
        <v>244</v>
      </c>
      <c r="J3" s="472" t="s">
        <v>53</v>
      </c>
      <c r="K3" s="473"/>
      <c r="L3" s="113" t="s">
        <v>24</v>
      </c>
    </row>
    <row r="4" spans="1:12" ht="15" customHeight="1">
      <c r="A4" s="287"/>
      <c r="B4" s="114"/>
      <c r="C4" s="115"/>
      <c r="D4" s="116"/>
      <c r="E4" s="117">
        <f>D4</f>
        <v>0</v>
      </c>
      <c r="F4" s="238"/>
      <c r="G4" s="238"/>
      <c r="H4" s="293"/>
      <c r="J4" s="119" t="s">
        <v>89</v>
      </c>
      <c r="K4" s="120" t="s">
        <v>90</v>
      </c>
      <c r="L4" s="121">
        <f>SUMIF($A$4:$A$8,K4,$D$4:$D$8)</f>
        <v>0</v>
      </c>
    </row>
    <row r="5" spans="1:12" ht="15" customHeight="1">
      <c r="A5" s="287"/>
      <c r="B5" s="122"/>
      <c r="C5" s="123"/>
      <c r="D5" s="124"/>
      <c r="E5" s="117">
        <f>E4+D5</f>
        <v>0</v>
      </c>
      <c r="F5" s="239"/>
      <c r="G5" s="239"/>
      <c r="H5" s="288"/>
      <c r="J5" s="51" t="s">
        <v>93</v>
      </c>
      <c r="K5" s="125" t="s">
        <v>322</v>
      </c>
      <c r="L5" s="126">
        <f aca="true" t="shared" si="0" ref="L5:L17">SUMIF($A$4:$A$8,K5,$D$4:$D$8)</f>
        <v>0</v>
      </c>
    </row>
    <row r="6" spans="1:12" ht="15" customHeight="1">
      <c r="A6" s="287"/>
      <c r="B6" s="122"/>
      <c r="C6" s="123"/>
      <c r="D6" s="124"/>
      <c r="E6" s="117">
        <f>E5+D6</f>
        <v>0</v>
      </c>
      <c r="F6" s="239"/>
      <c r="G6" s="239"/>
      <c r="H6" s="288"/>
      <c r="J6" s="51" t="s">
        <v>95</v>
      </c>
      <c r="K6" s="125" t="s">
        <v>96</v>
      </c>
      <c r="L6" s="126">
        <f t="shared" si="0"/>
        <v>0</v>
      </c>
    </row>
    <row r="7" spans="1:12" ht="15" customHeight="1">
      <c r="A7" s="287"/>
      <c r="B7" s="122"/>
      <c r="C7" s="123"/>
      <c r="D7" s="124"/>
      <c r="E7" s="117">
        <f>E6+D7</f>
        <v>0</v>
      </c>
      <c r="F7" s="239"/>
      <c r="G7" s="239"/>
      <c r="H7" s="288"/>
      <c r="J7" s="51" t="s">
        <v>97</v>
      </c>
      <c r="K7" s="125" t="s">
        <v>98</v>
      </c>
      <c r="L7" s="126">
        <f t="shared" si="0"/>
        <v>0</v>
      </c>
    </row>
    <row r="8" spans="1:12" ht="15" customHeight="1">
      <c r="A8" s="287"/>
      <c r="B8" s="122"/>
      <c r="C8" s="123"/>
      <c r="D8" s="124"/>
      <c r="E8" s="117">
        <f>E7+D8</f>
        <v>0</v>
      </c>
      <c r="F8" s="239"/>
      <c r="G8" s="239"/>
      <c r="H8" s="288"/>
      <c r="J8" s="51" t="s">
        <v>101</v>
      </c>
      <c r="K8" s="125" t="s">
        <v>102</v>
      </c>
      <c r="L8" s="126">
        <f t="shared" si="0"/>
        <v>0</v>
      </c>
    </row>
    <row r="9" spans="1:12" ht="15" customHeight="1">
      <c r="A9" s="294" t="s">
        <v>160</v>
      </c>
      <c r="B9" s="145"/>
      <c r="C9" s="146"/>
      <c r="D9" s="147"/>
      <c r="E9" s="147">
        <f>E8</f>
        <v>0</v>
      </c>
      <c r="F9" s="272"/>
      <c r="G9" s="277"/>
      <c r="H9" s="148"/>
      <c r="J9" s="51" t="s">
        <v>104</v>
      </c>
      <c r="K9" s="125" t="s">
        <v>105</v>
      </c>
      <c r="L9" s="126">
        <f t="shared" si="0"/>
        <v>0</v>
      </c>
    </row>
    <row r="10" spans="1:12" ht="15" customHeight="1">
      <c r="A10" s="262"/>
      <c r="B10" s="150"/>
      <c r="C10" s="150"/>
      <c r="D10" s="151"/>
      <c r="E10" s="151"/>
      <c r="F10" s="270"/>
      <c r="J10" s="51" t="s">
        <v>106</v>
      </c>
      <c r="K10" s="125" t="s">
        <v>107</v>
      </c>
      <c r="L10" s="126">
        <f t="shared" si="0"/>
        <v>0</v>
      </c>
    </row>
    <row r="11" spans="1:12" ht="15" customHeight="1">
      <c r="A11" s="263" t="s">
        <v>164</v>
      </c>
      <c r="J11" s="51" t="s">
        <v>110</v>
      </c>
      <c r="K11" s="125" t="s">
        <v>111</v>
      </c>
      <c r="L11" s="126">
        <f t="shared" si="0"/>
        <v>0</v>
      </c>
    </row>
    <row r="12" spans="1:12" ht="15" customHeight="1">
      <c r="A12" s="292" t="s">
        <v>52</v>
      </c>
      <c r="B12" s="109" t="s">
        <v>50</v>
      </c>
      <c r="C12" s="110" t="s">
        <v>51</v>
      </c>
      <c r="D12" s="111" t="s">
        <v>169</v>
      </c>
      <c r="E12" s="111" t="s">
        <v>55</v>
      </c>
      <c r="F12" s="271" t="s">
        <v>161</v>
      </c>
      <c r="G12" s="271" t="s">
        <v>162</v>
      </c>
      <c r="H12" s="259" t="s">
        <v>244</v>
      </c>
      <c r="J12" s="51" t="s">
        <v>112</v>
      </c>
      <c r="K12" s="125" t="s">
        <v>27</v>
      </c>
      <c r="L12" s="126">
        <f t="shared" si="0"/>
        <v>0</v>
      </c>
    </row>
    <row r="13" spans="1:12" ht="15" customHeight="1">
      <c r="A13" s="287"/>
      <c r="B13" s="114"/>
      <c r="C13" s="115"/>
      <c r="D13" s="116"/>
      <c r="E13" s="117">
        <f>E9-D13</f>
        <v>0</v>
      </c>
      <c r="F13" s="238"/>
      <c r="G13" s="238"/>
      <c r="H13" s="293"/>
      <c r="J13" s="51" t="s">
        <v>114</v>
      </c>
      <c r="K13" s="125" t="s">
        <v>29</v>
      </c>
      <c r="L13" s="126">
        <f t="shared" si="0"/>
        <v>0</v>
      </c>
    </row>
    <row r="14" spans="1:12" ht="15" customHeight="1">
      <c r="A14" s="287"/>
      <c r="B14" s="122"/>
      <c r="C14" s="123"/>
      <c r="D14" s="124"/>
      <c r="E14" s="117">
        <f>E13-D14</f>
        <v>0</v>
      </c>
      <c r="F14" s="239"/>
      <c r="G14" s="239"/>
      <c r="H14" s="288"/>
      <c r="J14" s="51" t="s">
        <v>115</v>
      </c>
      <c r="K14" s="125" t="s">
        <v>116</v>
      </c>
      <c r="L14" s="126">
        <f t="shared" si="0"/>
        <v>0</v>
      </c>
    </row>
    <row r="15" spans="1:12" ht="15" customHeight="1">
      <c r="A15" s="287"/>
      <c r="B15" s="122"/>
      <c r="C15" s="123"/>
      <c r="D15" s="124"/>
      <c r="E15" s="117">
        <f aca="true" t="shared" si="1" ref="E15:E65">E14-D15</f>
        <v>0</v>
      </c>
      <c r="F15" s="239"/>
      <c r="G15" s="239"/>
      <c r="H15" s="288"/>
      <c r="J15" s="51" t="s">
        <v>118</v>
      </c>
      <c r="K15" s="125" t="s">
        <v>119</v>
      </c>
      <c r="L15" s="126">
        <f t="shared" si="0"/>
        <v>0</v>
      </c>
    </row>
    <row r="16" spans="1:12" ht="15" customHeight="1">
      <c r="A16" s="287"/>
      <c r="B16" s="122"/>
      <c r="C16" s="123"/>
      <c r="D16" s="124"/>
      <c r="E16" s="117">
        <f t="shared" si="1"/>
        <v>0</v>
      </c>
      <c r="F16" s="239"/>
      <c r="G16" s="239"/>
      <c r="H16" s="288"/>
      <c r="J16" s="51" t="s">
        <v>120</v>
      </c>
      <c r="K16" s="125" t="s">
        <v>121</v>
      </c>
      <c r="L16" s="126">
        <f t="shared" si="0"/>
        <v>0</v>
      </c>
    </row>
    <row r="17" spans="1:12" ht="15" customHeight="1">
      <c r="A17" s="287"/>
      <c r="B17" s="122"/>
      <c r="C17" s="123"/>
      <c r="D17" s="124"/>
      <c r="E17" s="117">
        <f t="shared" si="1"/>
        <v>0</v>
      </c>
      <c r="F17" s="239"/>
      <c r="G17" s="239"/>
      <c r="H17" s="288"/>
      <c r="J17" s="51" t="s">
        <v>149</v>
      </c>
      <c r="K17" s="125" t="s">
        <v>150</v>
      </c>
      <c r="L17" s="126">
        <f t="shared" si="0"/>
        <v>0</v>
      </c>
    </row>
    <row r="18" spans="1:12" ht="15" customHeight="1">
      <c r="A18" s="287"/>
      <c r="B18" s="122"/>
      <c r="C18" s="123"/>
      <c r="D18" s="124"/>
      <c r="E18" s="117">
        <f t="shared" si="1"/>
        <v>0</v>
      </c>
      <c r="F18" s="239"/>
      <c r="G18" s="239"/>
      <c r="H18" s="288"/>
      <c r="J18" s="127"/>
      <c r="K18" s="128"/>
      <c r="L18" s="129"/>
    </row>
    <row r="19" spans="1:12" ht="15" customHeight="1">
      <c r="A19" s="287"/>
      <c r="B19" s="122"/>
      <c r="C19" s="123"/>
      <c r="D19" s="124"/>
      <c r="E19" s="117">
        <f t="shared" si="1"/>
        <v>0</v>
      </c>
      <c r="F19" s="239"/>
      <c r="G19" s="239"/>
      <c r="H19" s="288"/>
      <c r="J19" s="130"/>
      <c r="K19" s="131"/>
      <c r="L19" s="132"/>
    </row>
    <row r="20" spans="1:12" ht="15" customHeight="1">
      <c r="A20" s="287"/>
      <c r="B20" s="122"/>
      <c r="C20" s="123"/>
      <c r="D20" s="124"/>
      <c r="E20" s="117">
        <f t="shared" si="1"/>
        <v>0</v>
      </c>
      <c r="F20" s="239"/>
      <c r="G20" s="239"/>
      <c r="H20" s="288"/>
      <c r="J20" s="474" t="s">
        <v>152</v>
      </c>
      <c r="K20" s="475"/>
      <c r="L20" s="133">
        <f>SUM(L4:L18)</f>
        <v>0</v>
      </c>
    </row>
    <row r="21" spans="1:12" ht="15" customHeight="1">
      <c r="A21" s="287"/>
      <c r="B21" s="122"/>
      <c r="C21" s="123"/>
      <c r="D21" s="124"/>
      <c r="E21" s="117">
        <f t="shared" si="1"/>
        <v>0</v>
      </c>
      <c r="F21" s="239"/>
      <c r="G21" s="239"/>
      <c r="H21" s="288"/>
      <c r="K21" s="105"/>
      <c r="L21" s="134"/>
    </row>
    <row r="22" spans="1:8" ht="15" customHeight="1">
      <c r="A22" s="287"/>
      <c r="B22" s="122"/>
      <c r="C22" s="123"/>
      <c r="D22" s="124"/>
      <c r="E22" s="117">
        <f t="shared" si="1"/>
        <v>0</v>
      </c>
      <c r="F22" s="239"/>
      <c r="G22" s="239"/>
      <c r="H22" s="288"/>
    </row>
    <row r="23" spans="1:12" ht="15" customHeight="1">
      <c r="A23" s="287"/>
      <c r="B23" s="122"/>
      <c r="C23" s="123"/>
      <c r="D23" s="124"/>
      <c r="E23" s="117">
        <f t="shared" si="1"/>
        <v>0</v>
      </c>
      <c r="F23" s="239"/>
      <c r="G23" s="239"/>
      <c r="H23" s="288"/>
      <c r="J23" s="472" t="s">
        <v>54</v>
      </c>
      <c r="K23" s="473"/>
      <c r="L23" s="135" t="s">
        <v>24</v>
      </c>
    </row>
    <row r="24" spans="1:12" ht="15" customHeight="1">
      <c r="A24" s="287"/>
      <c r="B24" s="122"/>
      <c r="C24" s="123"/>
      <c r="D24" s="124"/>
      <c r="E24" s="117">
        <f t="shared" si="1"/>
        <v>0</v>
      </c>
      <c r="F24" s="239"/>
      <c r="G24" s="239"/>
      <c r="H24" s="288"/>
      <c r="J24" s="70" t="s">
        <v>89</v>
      </c>
      <c r="K24" s="136" t="s">
        <v>153</v>
      </c>
      <c r="L24" s="137">
        <f aca="true" t="shared" si="2" ref="L24:L36">SUMIF($A$13:$A$65,K24,$D$13:$D$65)</f>
        <v>0</v>
      </c>
    </row>
    <row r="25" spans="1:12" ht="15" customHeight="1">
      <c r="A25" s="287"/>
      <c r="B25" s="122"/>
      <c r="C25" s="123"/>
      <c r="D25" s="124"/>
      <c r="E25" s="117">
        <f t="shared" si="1"/>
        <v>0</v>
      </c>
      <c r="F25" s="239"/>
      <c r="G25" s="239"/>
      <c r="H25" s="288"/>
      <c r="J25" s="70" t="s">
        <v>93</v>
      </c>
      <c r="K25" s="136" t="s">
        <v>147</v>
      </c>
      <c r="L25" s="137">
        <f t="shared" si="2"/>
        <v>0</v>
      </c>
    </row>
    <row r="26" spans="1:12" ht="15" customHeight="1">
      <c r="A26" s="287"/>
      <c r="B26" s="122"/>
      <c r="C26" s="123"/>
      <c r="D26" s="124"/>
      <c r="E26" s="117">
        <f t="shared" si="1"/>
        <v>0</v>
      </c>
      <c r="F26" s="239"/>
      <c r="G26" s="239"/>
      <c r="H26" s="288"/>
      <c r="J26" s="70" t="s">
        <v>95</v>
      </c>
      <c r="K26" s="136" t="s">
        <v>166</v>
      </c>
      <c r="L26" s="137">
        <f t="shared" si="2"/>
        <v>0</v>
      </c>
    </row>
    <row r="27" spans="1:12" ht="15" customHeight="1">
      <c r="A27" s="287"/>
      <c r="B27" s="122"/>
      <c r="C27" s="123"/>
      <c r="D27" s="124"/>
      <c r="E27" s="117">
        <f t="shared" si="1"/>
        <v>0</v>
      </c>
      <c r="F27" s="239"/>
      <c r="G27" s="239"/>
      <c r="H27" s="288"/>
      <c r="J27" s="70" t="s">
        <v>97</v>
      </c>
      <c r="K27" s="136" t="s">
        <v>148</v>
      </c>
      <c r="L27" s="137">
        <f t="shared" si="2"/>
        <v>0</v>
      </c>
    </row>
    <row r="28" spans="1:12" ht="15" customHeight="1">
      <c r="A28" s="287"/>
      <c r="B28" s="122"/>
      <c r="C28" s="123"/>
      <c r="D28" s="124"/>
      <c r="E28" s="117">
        <f t="shared" si="1"/>
        <v>0</v>
      </c>
      <c r="F28" s="239"/>
      <c r="G28" s="239"/>
      <c r="H28" s="288"/>
      <c r="J28" s="70" t="s">
        <v>101</v>
      </c>
      <c r="K28" s="136" t="s">
        <v>154</v>
      </c>
      <c r="L28" s="137">
        <f t="shared" si="2"/>
        <v>0</v>
      </c>
    </row>
    <row r="29" spans="1:12" ht="15" customHeight="1">
      <c r="A29" s="287"/>
      <c r="B29" s="122"/>
      <c r="C29" s="123"/>
      <c r="D29" s="124"/>
      <c r="E29" s="117">
        <f t="shared" si="1"/>
        <v>0</v>
      </c>
      <c r="F29" s="239"/>
      <c r="G29" s="239"/>
      <c r="H29" s="288"/>
      <c r="J29" s="70" t="s">
        <v>104</v>
      </c>
      <c r="K29" s="136" t="s">
        <v>151</v>
      </c>
      <c r="L29" s="137">
        <f t="shared" si="2"/>
        <v>0</v>
      </c>
    </row>
    <row r="30" spans="1:12" ht="15" customHeight="1">
      <c r="A30" s="287"/>
      <c r="B30" s="122"/>
      <c r="C30" s="123"/>
      <c r="D30" s="124"/>
      <c r="E30" s="117">
        <f t="shared" si="1"/>
        <v>0</v>
      </c>
      <c r="F30" s="239"/>
      <c r="G30" s="239"/>
      <c r="H30" s="288"/>
      <c r="J30" s="70" t="s">
        <v>106</v>
      </c>
      <c r="K30" s="136" t="s">
        <v>155</v>
      </c>
      <c r="L30" s="137">
        <f t="shared" si="2"/>
        <v>0</v>
      </c>
    </row>
    <row r="31" spans="1:12" ht="15" customHeight="1">
      <c r="A31" s="287"/>
      <c r="B31" s="122"/>
      <c r="C31" s="123"/>
      <c r="D31" s="124"/>
      <c r="E31" s="117">
        <f t="shared" si="1"/>
        <v>0</v>
      </c>
      <c r="F31" s="239"/>
      <c r="G31" s="239"/>
      <c r="H31" s="288"/>
      <c r="J31" s="70" t="s">
        <v>110</v>
      </c>
      <c r="K31" s="136" t="s">
        <v>156</v>
      </c>
      <c r="L31" s="137">
        <f t="shared" si="2"/>
        <v>0</v>
      </c>
    </row>
    <row r="32" spans="1:12" ht="15" customHeight="1">
      <c r="A32" s="287"/>
      <c r="B32" s="122"/>
      <c r="C32" s="123"/>
      <c r="D32" s="124"/>
      <c r="E32" s="117">
        <f t="shared" si="1"/>
        <v>0</v>
      </c>
      <c r="F32" s="239"/>
      <c r="G32" s="239"/>
      <c r="H32" s="288"/>
      <c r="J32" s="70" t="s">
        <v>112</v>
      </c>
      <c r="K32" s="136" t="s">
        <v>157</v>
      </c>
      <c r="L32" s="137">
        <f t="shared" si="2"/>
        <v>0</v>
      </c>
    </row>
    <row r="33" spans="1:12" ht="15" customHeight="1">
      <c r="A33" s="287"/>
      <c r="B33" s="122"/>
      <c r="C33" s="123"/>
      <c r="D33" s="124"/>
      <c r="E33" s="117">
        <f t="shared" si="1"/>
        <v>0</v>
      </c>
      <c r="F33" s="239"/>
      <c r="G33" s="239"/>
      <c r="H33" s="288"/>
      <c r="J33" s="70" t="s">
        <v>114</v>
      </c>
      <c r="K33" s="136" t="s">
        <v>158</v>
      </c>
      <c r="L33" s="137">
        <f t="shared" si="2"/>
        <v>0</v>
      </c>
    </row>
    <row r="34" spans="1:12" ht="15" customHeight="1">
      <c r="A34" s="287"/>
      <c r="B34" s="122"/>
      <c r="C34" s="123"/>
      <c r="D34" s="124"/>
      <c r="E34" s="117">
        <f t="shared" si="1"/>
        <v>0</v>
      </c>
      <c r="F34" s="239"/>
      <c r="G34" s="239"/>
      <c r="H34" s="288"/>
      <c r="J34" s="70" t="s">
        <v>115</v>
      </c>
      <c r="K34" s="136" t="s">
        <v>140</v>
      </c>
      <c r="L34" s="137">
        <f t="shared" si="2"/>
        <v>0</v>
      </c>
    </row>
    <row r="35" spans="1:12" ht="15" customHeight="1">
      <c r="A35" s="287"/>
      <c r="B35" s="122"/>
      <c r="C35" s="123"/>
      <c r="D35" s="124"/>
      <c r="E35" s="117">
        <f t="shared" si="1"/>
        <v>0</v>
      </c>
      <c r="F35" s="239"/>
      <c r="G35" s="239"/>
      <c r="H35" s="288"/>
      <c r="J35" s="70" t="s">
        <v>118</v>
      </c>
      <c r="K35" s="136" t="s">
        <v>141</v>
      </c>
      <c r="L35" s="137">
        <f t="shared" si="2"/>
        <v>0</v>
      </c>
    </row>
    <row r="36" spans="1:12" ht="15" customHeight="1">
      <c r="A36" s="287"/>
      <c r="B36" s="122"/>
      <c r="C36" s="123"/>
      <c r="D36" s="124"/>
      <c r="E36" s="117">
        <f t="shared" si="1"/>
        <v>0</v>
      </c>
      <c r="F36" s="239"/>
      <c r="G36" s="239"/>
      <c r="H36" s="288"/>
      <c r="J36" s="70" t="s">
        <v>120</v>
      </c>
      <c r="K36" s="136" t="s">
        <v>123</v>
      </c>
      <c r="L36" s="137">
        <f t="shared" si="2"/>
        <v>0</v>
      </c>
    </row>
    <row r="37" spans="1:12" ht="15" customHeight="1">
      <c r="A37" s="287"/>
      <c r="B37" s="122"/>
      <c r="C37" s="123"/>
      <c r="D37" s="124"/>
      <c r="E37" s="117">
        <f t="shared" si="1"/>
        <v>0</v>
      </c>
      <c r="F37" s="239"/>
      <c r="G37" s="239"/>
      <c r="H37" s="288"/>
      <c r="J37" s="138"/>
      <c r="K37" s="384"/>
      <c r="L37" s="129"/>
    </row>
    <row r="38" spans="1:8" ht="15" customHeight="1">
      <c r="A38" s="287"/>
      <c r="B38" s="122"/>
      <c r="C38" s="123"/>
      <c r="D38" s="124"/>
      <c r="E38" s="117">
        <f t="shared" si="1"/>
        <v>0</v>
      </c>
      <c r="F38" s="239"/>
      <c r="G38" s="239"/>
      <c r="H38" s="288"/>
    </row>
    <row r="39" spans="1:12" ht="15" customHeight="1">
      <c r="A39" s="287"/>
      <c r="B39" s="122"/>
      <c r="C39" s="123"/>
      <c r="D39" s="124"/>
      <c r="E39" s="117">
        <f t="shared" si="1"/>
        <v>0</v>
      </c>
      <c r="F39" s="239"/>
      <c r="G39" s="239"/>
      <c r="H39" s="288"/>
      <c r="J39" s="476" t="s">
        <v>159</v>
      </c>
      <c r="K39" s="477"/>
      <c r="L39" s="139">
        <f>SUM(L24:L37)</f>
        <v>0</v>
      </c>
    </row>
    <row r="40" spans="1:12" ht="15" customHeight="1">
      <c r="A40" s="287"/>
      <c r="B40" s="122"/>
      <c r="C40" s="123"/>
      <c r="D40" s="124"/>
      <c r="E40" s="117">
        <f t="shared" si="1"/>
        <v>0</v>
      </c>
      <c r="F40" s="239"/>
      <c r="G40" s="239"/>
      <c r="H40" s="288"/>
      <c r="J40" s="104"/>
      <c r="K40" s="104"/>
      <c r="L40" s="140"/>
    </row>
    <row r="41" spans="1:11" ht="15" customHeight="1">
      <c r="A41" s="287"/>
      <c r="B41" s="122"/>
      <c r="C41" s="123"/>
      <c r="D41" s="124"/>
      <c r="E41" s="117">
        <f t="shared" si="1"/>
        <v>0</v>
      </c>
      <c r="F41" s="239"/>
      <c r="G41" s="239"/>
      <c r="H41" s="288"/>
      <c r="K41" s="77"/>
    </row>
    <row r="42" spans="1:12" ht="15" customHeight="1">
      <c r="A42" s="287"/>
      <c r="B42" s="122"/>
      <c r="C42" s="123"/>
      <c r="D42" s="124"/>
      <c r="E42" s="117">
        <f t="shared" si="1"/>
        <v>0</v>
      </c>
      <c r="F42" s="239"/>
      <c r="G42" s="239"/>
      <c r="H42" s="288"/>
      <c r="J42" s="476" t="s">
        <v>167</v>
      </c>
      <c r="K42" s="477"/>
      <c r="L42" s="139">
        <f>L20-L39</f>
        <v>0</v>
      </c>
    </row>
    <row r="43" spans="1:8" ht="15" customHeight="1">
      <c r="A43" s="287"/>
      <c r="B43" s="122"/>
      <c r="C43" s="123"/>
      <c r="D43" s="124"/>
      <c r="E43" s="117">
        <f t="shared" si="1"/>
        <v>0</v>
      </c>
      <c r="F43" s="239"/>
      <c r="G43" s="239"/>
      <c r="H43" s="288"/>
    </row>
    <row r="44" spans="1:8" ht="15" customHeight="1">
      <c r="A44" s="287"/>
      <c r="B44" s="122"/>
      <c r="C44" s="123"/>
      <c r="D44" s="124"/>
      <c r="E44" s="117">
        <f t="shared" si="1"/>
        <v>0</v>
      </c>
      <c r="F44" s="239"/>
      <c r="G44" s="239"/>
      <c r="H44" s="288"/>
    </row>
    <row r="45" spans="1:8" ht="15" customHeight="1">
      <c r="A45" s="287"/>
      <c r="B45" s="122"/>
      <c r="C45" s="123"/>
      <c r="D45" s="124"/>
      <c r="E45" s="117">
        <f t="shared" si="1"/>
        <v>0</v>
      </c>
      <c r="F45" s="239"/>
      <c r="G45" s="239"/>
      <c r="H45" s="288"/>
    </row>
    <row r="46" spans="1:8" ht="15" customHeight="1">
      <c r="A46" s="287"/>
      <c r="B46" s="122"/>
      <c r="C46" s="123"/>
      <c r="D46" s="124"/>
      <c r="E46" s="117">
        <f t="shared" si="1"/>
        <v>0</v>
      </c>
      <c r="F46" s="239"/>
      <c r="G46" s="239"/>
      <c r="H46" s="288"/>
    </row>
    <row r="47" spans="1:8" ht="15" customHeight="1">
      <c r="A47" s="287"/>
      <c r="B47" s="122"/>
      <c r="C47" s="123"/>
      <c r="D47" s="124"/>
      <c r="E47" s="117">
        <f t="shared" si="1"/>
        <v>0</v>
      </c>
      <c r="F47" s="239"/>
      <c r="G47" s="239"/>
      <c r="H47" s="288"/>
    </row>
    <row r="48" spans="1:8" ht="15" customHeight="1">
      <c r="A48" s="287"/>
      <c r="B48" s="122"/>
      <c r="C48" s="123"/>
      <c r="D48" s="124"/>
      <c r="E48" s="117">
        <f t="shared" si="1"/>
        <v>0</v>
      </c>
      <c r="F48" s="239"/>
      <c r="G48" s="239"/>
      <c r="H48" s="288"/>
    </row>
    <row r="49" spans="1:8" ht="15" customHeight="1">
      <c r="A49" s="287"/>
      <c r="B49" s="122"/>
      <c r="C49" s="123"/>
      <c r="D49" s="124"/>
      <c r="E49" s="117">
        <f t="shared" si="1"/>
        <v>0</v>
      </c>
      <c r="F49" s="239"/>
      <c r="G49" s="239"/>
      <c r="H49" s="288"/>
    </row>
    <row r="50" spans="1:8" ht="15" customHeight="1">
      <c r="A50" s="287"/>
      <c r="B50" s="122"/>
      <c r="C50" s="123"/>
      <c r="D50" s="124"/>
      <c r="E50" s="117">
        <f t="shared" si="1"/>
        <v>0</v>
      </c>
      <c r="F50" s="239"/>
      <c r="G50" s="239"/>
      <c r="H50" s="288"/>
    </row>
    <row r="51" spans="1:8" ht="15" customHeight="1">
      <c r="A51" s="287"/>
      <c r="B51" s="122"/>
      <c r="C51" s="123"/>
      <c r="D51" s="124"/>
      <c r="E51" s="117">
        <f t="shared" si="1"/>
        <v>0</v>
      </c>
      <c r="F51" s="239"/>
      <c r="G51" s="239"/>
      <c r="H51" s="288"/>
    </row>
    <row r="52" spans="1:8" ht="15" customHeight="1">
      <c r="A52" s="287"/>
      <c r="B52" s="122"/>
      <c r="C52" s="123"/>
      <c r="D52" s="124"/>
      <c r="E52" s="117">
        <f t="shared" si="1"/>
        <v>0</v>
      </c>
      <c r="F52" s="239"/>
      <c r="G52" s="239"/>
      <c r="H52" s="288"/>
    </row>
    <row r="53" spans="1:8" ht="15" customHeight="1">
      <c r="A53" s="287"/>
      <c r="B53" s="122"/>
      <c r="C53" s="123"/>
      <c r="D53" s="124"/>
      <c r="E53" s="117">
        <f t="shared" si="1"/>
        <v>0</v>
      </c>
      <c r="F53" s="239"/>
      <c r="G53" s="239"/>
      <c r="H53" s="288"/>
    </row>
    <row r="54" spans="1:8" ht="15" customHeight="1">
      <c r="A54" s="287"/>
      <c r="B54" s="122"/>
      <c r="C54" s="123"/>
      <c r="D54" s="124"/>
      <c r="E54" s="117">
        <f t="shared" si="1"/>
        <v>0</v>
      </c>
      <c r="F54" s="239"/>
      <c r="G54" s="239"/>
      <c r="H54" s="288"/>
    </row>
    <row r="55" spans="1:8" ht="15" customHeight="1">
      <c r="A55" s="287"/>
      <c r="B55" s="122"/>
      <c r="C55" s="123"/>
      <c r="D55" s="124"/>
      <c r="E55" s="117">
        <f t="shared" si="1"/>
        <v>0</v>
      </c>
      <c r="F55" s="239"/>
      <c r="G55" s="239"/>
      <c r="H55" s="288"/>
    </row>
    <row r="56" spans="1:8" ht="15" customHeight="1">
      <c r="A56" s="287"/>
      <c r="B56" s="122"/>
      <c r="C56" s="123"/>
      <c r="D56" s="124"/>
      <c r="E56" s="117">
        <f t="shared" si="1"/>
        <v>0</v>
      </c>
      <c r="F56" s="239"/>
      <c r="G56" s="239"/>
      <c r="H56" s="288"/>
    </row>
    <row r="57" spans="1:8" ht="15" customHeight="1">
      <c r="A57" s="287"/>
      <c r="B57" s="122"/>
      <c r="C57" s="123"/>
      <c r="D57" s="124"/>
      <c r="E57" s="117">
        <f t="shared" si="1"/>
        <v>0</v>
      </c>
      <c r="F57" s="239"/>
      <c r="G57" s="239"/>
      <c r="H57" s="288"/>
    </row>
    <row r="58" spans="1:8" ht="15" customHeight="1">
      <c r="A58" s="287"/>
      <c r="B58" s="122"/>
      <c r="C58" s="123"/>
      <c r="D58" s="124"/>
      <c r="E58" s="117">
        <f t="shared" si="1"/>
        <v>0</v>
      </c>
      <c r="F58" s="239"/>
      <c r="G58" s="239"/>
      <c r="H58" s="288"/>
    </row>
    <row r="59" spans="1:8" ht="15" customHeight="1">
      <c r="A59" s="287"/>
      <c r="B59" s="122"/>
      <c r="C59" s="123"/>
      <c r="D59" s="124"/>
      <c r="E59" s="117">
        <f t="shared" si="1"/>
        <v>0</v>
      </c>
      <c r="F59" s="239"/>
      <c r="G59" s="239"/>
      <c r="H59" s="288"/>
    </row>
    <row r="60" spans="1:8" ht="15" customHeight="1">
      <c r="A60" s="287"/>
      <c r="B60" s="122"/>
      <c r="C60" s="123"/>
      <c r="D60" s="124"/>
      <c r="E60" s="117">
        <f t="shared" si="1"/>
        <v>0</v>
      </c>
      <c r="F60" s="239"/>
      <c r="G60" s="239"/>
      <c r="H60" s="288"/>
    </row>
    <row r="61" spans="1:8" ht="15" customHeight="1">
      <c r="A61" s="287"/>
      <c r="B61" s="122"/>
      <c r="C61" s="123"/>
      <c r="D61" s="124"/>
      <c r="E61" s="117">
        <f t="shared" si="1"/>
        <v>0</v>
      </c>
      <c r="F61" s="239"/>
      <c r="G61" s="239"/>
      <c r="H61" s="288"/>
    </row>
    <row r="62" spans="1:8" ht="15" customHeight="1">
      <c r="A62" s="287"/>
      <c r="B62" s="122"/>
      <c r="C62" s="123"/>
      <c r="D62" s="124"/>
      <c r="E62" s="117">
        <f t="shared" si="1"/>
        <v>0</v>
      </c>
      <c r="F62" s="239"/>
      <c r="G62" s="239"/>
      <c r="H62" s="288"/>
    </row>
    <row r="63" spans="1:8" ht="15" customHeight="1">
      <c r="A63" s="287"/>
      <c r="B63" s="122"/>
      <c r="C63" s="123"/>
      <c r="D63" s="124"/>
      <c r="E63" s="117">
        <f t="shared" si="1"/>
        <v>0</v>
      </c>
      <c r="F63" s="239"/>
      <c r="G63" s="239"/>
      <c r="H63" s="288"/>
    </row>
    <row r="64" spans="1:8" ht="15" customHeight="1">
      <c r="A64" s="287"/>
      <c r="B64" s="122"/>
      <c r="C64" s="123"/>
      <c r="D64" s="124"/>
      <c r="E64" s="117">
        <f t="shared" si="1"/>
        <v>0</v>
      </c>
      <c r="F64" s="239"/>
      <c r="G64" s="239"/>
      <c r="H64" s="288"/>
    </row>
    <row r="65" spans="1:8" ht="15" customHeight="1">
      <c r="A65" s="287"/>
      <c r="B65" s="141"/>
      <c r="C65" s="142"/>
      <c r="D65" s="143"/>
      <c r="E65" s="144">
        <f t="shared" si="1"/>
        <v>0</v>
      </c>
      <c r="F65" s="278"/>
      <c r="G65" s="278"/>
      <c r="H65" s="297"/>
    </row>
    <row r="66" spans="1:8" ht="15" customHeight="1">
      <c r="A66" s="294" t="s">
        <v>160</v>
      </c>
      <c r="B66" s="145"/>
      <c r="C66" s="146"/>
      <c r="D66" s="147"/>
      <c r="E66" s="147">
        <f>E65</f>
        <v>0</v>
      </c>
      <c r="F66" s="272"/>
      <c r="G66" s="277"/>
      <c r="H66" s="148"/>
    </row>
    <row r="67" spans="4:6" ht="14.25" customHeight="1">
      <c r="D67" s="149"/>
      <c r="E67" s="149"/>
      <c r="F67" s="273"/>
    </row>
    <row r="68" spans="4:6" ht="14.25" customHeight="1">
      <c r="D68" s="149"/>
      <c r="E68" s="149"/>
      <c r="F68" s="273"/>
    </row>
    <row r="69" spans="4:6" ht="14.25" customHeight="1">
      <c r="D69" s="149"/>
      <c r="E69" s="149"/>
      <c r="F69" s="273"/>
    </row>
    <row r="70" ht="14.25" customHeight="1"/>
    <row r="71" ht="14.25" customHeight="1"/>
    <row r="72" spans="4:6" ht="14.25" customHeight="1">
      <c r="D72" s="140"/>
      <c r="E72" s="140"/>
      <c r="F72" s="274"/>
    </row>
    <row r="73" spans="4:6" ht="14.25" customHeight="1">
      <c r="D73" s="140"/>
      <c r="E73" s="140"/>
      <c r="F73" s="274"/>
    </row>
    <row r="74" spans="4:7" ht="14.25" customHeight="1">
      <c r="D74" s="140"/>
      <c r="E74" s="140"/>
      <c r="F74" s="274"/>
      <c r="G74" s="275"/>
    </row>
    <row r="75" spans="4:6" ht="14.25" customHeight="1">
      <c r="D75" s="140"/>
      <c r="E75" s="140"/>
      <c r="F75" s="274"/>
    </row>
    <row r="76" spans="4:6" ht="11.25">
      <c r="D76" s="140"/>
      <c r="E76" s="140"/>
      <c r="F76" s="274"/>
    </row>
    <row r="77" spans="4:6" ht="11.25">
      <c r="D77" s="140"/>
      <c r="E77" s="140"/>
      <c r="F77" s="274"/>
    </row>
    <row r="78" spans="4:6" ht="11.25">
      <c r="D78" s="140"/>
      <c r="E78" s="140"/>
      <c r="F78" s="274"/>
    </row>
    <row r="79" spans="4:6" ht="11.25">
      <c r="D79" s="140"/>
      <c r="E79" s="140"/>
      <c r="F79" s="274"/>
    </row>
    <row r="80" spans="4:6" ht="11.25">
      <c r="D80" s="140"/>
      <c r="E80" s="140"/>
      <c r="F80" s="274"/>
    </row>
    <row r="81" spans="4:6" ht="11.25">
      <c r="D81" s="140"/>
      <c r="E81" s="140"/>
      <c r="F81" s="274"/>
    </row>
    <row r="82" spans="4:6" ht="11.25">
      <c r="D82" s="140"/>
      <c r="E82" s="140"/>
      <c r="F82" s="274"/>
    </row>
    <row r="83" spans="4:6" ht="11.25">
      <c r="D83" s="140"/>
      <c r="E83" s="140"/>
      <c r="F83" s="274"/>
    </row>
    <row r="84" spans="4:6" ht="11.25">
      <c r="D84" s="140"/>
      <c r="E84" s="140"/>
      <c r="F84" s="274"/>
    </row>
    <row r="85" spans="4:7" ht="11.25">
      <c r="D85" s="140"/>
      <c r="E85" s="140"/>
      <c r="F85" s="274"/>
      <c r="G85" s="275"/>
    </row>
    <row r="86" spans="4:6" ht="11.25">
      <c r="D86" s="140"/>
      <c r="E86" s="140"/>
      <c r="F86" s="274"/>
    </row>
    <row r="87" spans="4:6" ht="11.25">
      <c r="D87" s="140"/>
      <c r="E87" s="140"/>
      <c r="F87" s="274"/>
    </row>
    <row r="88" spans="4:7" ht="11.25">
      <c r="D88" s="140"/>
      <c r="E88" s="140"/>
      <c r="F88" s="274"/>
      <c r="G88" s="275"/>
    </row>
    <row r="89" spans="4:6" ht="11.25">
      <c r="D89" s="140"/>
      <c r="E89" s="140"/>
      <c r="F89" s="274"/>
    </row>
    <row r="90" spans="4:6" ht="11.25">
      <c r="D90" s="140"/>
      <c r="E90" s="140"/>
      <c r="F90" s="274"/>
    </row>
    <row r="91" spans="4:6" ht="11.25">
      <c r="D91" s="105"/>
      <c r="E91" s="105"/>
      <c r="F91" s="275"/>
    </row>
    <row r="92" spans="4:6" ht="11.25">
      <c r="D92" s="140"/>
      <c r="E92" s="140"/>
      <c r="F92" s="274"/>
    </row>
  </sheetData>
  <sheetProtection/>
  <mergeCells count="6">
    <mergeCell ref="J3:K3"/>
    <mergeCell ref="J20:K20"/>
    <mergeCell ref="J23:K23"/>
    <mergeCell ref="J39:K39"/>
    <mergeCell ref="J42:K42"/>
    <mergeCell ref="B1:H1"/>
  </mergeCells>
  <dataValidations count="4">
    <dataValidation allowBlank="1" showInputMessage="1" showErrorMessage="1" imeMode="hiragana" sqref="F4:H8 F13:H65"/>
    <dataValidation allowBlank="1" showInputMessage="1" showErrorMessage="1" imeMode="halfAlpha" sqref="B4:D8 B13:D65"/>
    <dataValidation type="list" allowBlank="1" showInputMessage="1" showErrorMessage="1" imeMode="hiragana" sqref="A4:A8">
      <formula1>$K$4:$K$18</formula1>
    </dataValidation>
    <dataValidation type="list" allowBlank="1" showInputMessage="1" showErrorMessage="1" imeMode="hiragana" sqref="A13:A65">
      <formula1>$K$24:$K$37</formula1>
    </dataValidation>
  </dataValidations>
  <printOptions horizontalCentered="1"/>
  <pageMargins left="0.5905511811023623" right="0.1968503937007874" top="0.1968503937007874" bottom="0.1968503937007874" header="0.4330708661417323" footer="0.2362204724409449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7.625" style="29" customWidth="1"/>
    <col min="2" max="2" width="20.125" style="29" customWidth="1"/>
    <col min="3" max="3" width="18.875" style="29" customWidth="1"/>
    <col min="4" max="4" width="1.4921875" style="29" customWidth="1"/>
    <col min="5" max="5" width="8.625" style="29" customWidth="1"/>
    <col min="6" max="6" width="9.625" style="29" customWidth="1"/>
    <col min="7" max="7" width="12.625" style="29" customWidth="1"/>
    <col min="8" max="9" width="9.625" style="29" customWidth="1"/>
    <col min="10" max="10" width="1.4921875" style="29" customWidth="1"/>
    <col min="11" max="11" width="2.375" style="29" customWidth="1"/>
    <col min="12" max="12" width="17.125" style="29" bestFit="1" customWidth="1"/>
    <col min="13" max="13" width="10.625" style="29" customWidth="1"/>
    <col min="14" max="14" width="15.625" style="29" customWidth="1"/>
    <col min="15" max="15" width="1.875" style="29" customWidth="1"/>
    <col min="16" max="16384" width="8.00390625" style="29" customWidth="1"/>
  </cols>
  <sheetData>
    <row r="1" spans="1:12" ht="15.75" customHeight="1">
      <c r="A1" s="27" t="s">
        <v>352</v>
      </c>
      <c r="B1" s="28"/>
      <c r="E1" s="30" t="s">
        <v>78</v>
      </c>
      <c r="F1" s="31"/>
      <c r="G1" s="31"/>
      <c r="I1" s="462" t="s">
        <v>19</v>
      </c>
      <c r="J1" s="463"/>
      <c r="K1" s="464"/>
      <c r="L1" s="465"/>
    </row>
    <row r="2" spans="1:14" ht="15.75" customHeight="1">
      <c r="A2" s="28"/>
      <c r="B2" s="32" t="str">
        <f>'管理費報告書(0)'!B2</f>
        <v>〔　　　　　　委員会〕</v>
      </c>
      <c r="C2" s="30"/>
      <c r="E2" s="31"/>
      <c r="F2" s="31"/>
      <c r="G2" s="31"/>
      <c r="I2" s="466" t="s">
        <v>20</v>
      </c>
      <c r="J2" s="467"/>
      <c r="K2" s="468"/>
      <c r="L2" s="469"/>
      <c r="M2" s="33" t="s">
        <v>80</v>
      </c>
      <c r="N2" s="34">
        <f>B4</f>
        <v>3</v>
      </c>
    </row>
    <row r="3" ht="6" customHeight="1"/>
    <row r="4" spans="1:14" ht="13.5" customHeight="1">
      <c r="A4" s="35" t="s">
        <v>81</v>
      </c>
      <c r="B4" s="36">
        <v>3</v>
      </c>
      <c r="C4" s="37"/>
      <c r="D4" s="38"/>
      <c r="E4" s="39" t="s">
        <v>82</v>
      </c>
      <c r="F4" s="40" t="s">
        <v>83</v>
      </c>
      <c r="G4" s="40" t="s">
        <v>84</v>
      </c>
      <c r="H4" s="40" t="s">
        <v>85</v>
      </c>
      <c r="I4" s="41" t="s">
        <v>283</v>
      </c>
      <c r="J4" s="42"/>
      <c r="K4" s="408" t="s">
        <v>86</v>
      </c>
      <c r="L4" s="470"/>
      <c r="M4" s="470"/>
      <c r="N4" s="471"/>
    </row>
    <row r="5" spans="1:14" ht="13.5" customHeight="1">
      <c r="A5" s="410" t="s">
        <v>87</v>
      </c>
      <c r="B5" s="43"/>
      <c r="C5" s="44"/>
      <c r="D5" s="38"/>
      <c r="E5" s="410" t="s">
        <v>88</v>
      </c>
      <c r="F5" s="440"/>
      <c r="G5" s="440"/>
      <c r="H5" s="443"/>
      <c r="I5" s="444"/>
      <c r="J5" s="42"/>
      <c r="K5" s="419" t="s">
        <v>22</v>
      </c>
      <c r="L5" s="420"/>
      <c r="M5" s="420"/>
      <c r="N5" s="421"/>
    </row>
    <row r="6" spans="1:14" ht="13.5" customHeight="1">
      <c r="A6" s="447"/>
      <c r="B6" s="45"/>
      <c r="C6" s="46"/>
      <c r="D6" s="38"/>
      <c r="E6" s="447"/>
      <c r="F6" s="441"/>
      <c r="G6" s="441"/>
      <c r="H6" s="441"/>
      <c r="I6" s="445"/>
      <c r="J6" s="42"/>
      <c r="K6" s="422" t="s">
        <v>23</v>
      </c>
      <c r="L6" s="423"/>
      <c r="M6" s="47" t="s">
        <v>24</v>
      </c>
      <c r="N6" s="48" t="s">
        <v>25</v>
      </c>
    </row>
    <row r="7" spans="1:14" ht="13.5" customHeight="1">
      <c r="A7" s="448"/>
      <c r="B7" s="49"/>
      <c r="C7" s="50"/>
      <c r="D7" s="38"/>
      <c r="E7" s="448"/>
      <c r="F7" s="442"/>
      <c r="G7" s="442"/>
      <c r="H7" s="442"/>
      <c r="I7" s="446"/>
      <c r="J7" s="42"/>
      <c r="K7" s="51" t="s">
        <v>89</v>
      </c>
      <c r="L7" s="52" t="s">
        <v>90</v>
      </c>
      <c r="M7" s="53">
        <f>'金銭出納簿（3）'!L4</f>
        <v>0</v>
      </c>
      <c r="N7" s="255"/>
    </row>
    <row r="8" spans="1:14" ht="13.5" customHeight="1">
      <c r="A8" s="404" t="s">
        <v>91</v>
      </c>
      <c r="B8" s="54"/>
      <c r="C8" s="44"/>
      <c r="D8" s="38"/>
      <c r="E8" s="410" t="s">
        <v>92</v>
      </c>
      <c r="F8" s="440"/>
      <c r="G8" s="440"/>
      <c r="H8" s="443"/>
      <c r="I8" s="444"/>
      <c r="J8" s="42"/>
      <c r="K8" s="51" t="s">
        <v>93</v>
      </c>
      <c r="L8" s="52" t="s">
        <v>322</v>
      </c>
      <c r="M8" s="53">
        <f>'金銭出納簿（3）'!L5</f>
        <v>0</v>
      </c>
      <c r="N8" s="255"/>
    </row>
    <row r="9" spans="1:14" ht="13.5" customHeight="1">
      <c r="A9" s="406"/>
      <c r="B9" s="55"/>
      <c r="C9" s="46"/>
      <c r="D9" s="38"/>
      <c r="E9" s="447"/>
      <c r="F9" s="441"/>
      <c r="G9" s="441"/>
      <c r="H9" s="441"/>
      <c r="I9" s="445"/>
      <c r="J9" s="42"/>
      <c r="K9" s="51" t="s">
        <v>95</v>
      </c>
      <c r="L9" s="52" t="s">
        <v>96</v>
      </c>
      <c r="M9" s="53">
        <f>'金銭出納簿（3）'!L6</f>
        <v>0</v>
      </c>
      <c r="N9" s="255"/>
    </row>
    <row r="10" spans="1:14" ht="13.5" customHeight="1">
      <c r="A10" s="407"/>
      <c r="B10" s="49"/>
      <c r="C10" s="50"/>
      <c r="D10" s="38"/>
      <c r="E10" s="448"/>
      <c r="F10" s="442"/>
      <c r="G10" s="442"/>
      <c r="H10" s="442"/>
      <c r="I10" s="446"/>
      <c r="J10" s="42"/>
      <c r="K10" s="51" t="s">
        <v>97</v>
      </c>
      <c r="L10" s="52" t="s">
        <v>98</v>
      </c>
      <c r="M10" s="53">
        <f>'金銭出納簿（3）'!L7</f>
        <v>0</v>
      </c>
      <c r="N10" s="255"/>
    </row>
    <row r="11" spans="1:14" ht="13.5" customHeight="1">
      <c r="A11" s="404" t="s">
        <v>99</v>
      </c>
      <c r="B11" s="54"/>
      <c r="C11" s="44"/>
      <c r="D11" s="38"/>
      <c r="E11" s="410" t="s">
        <v>100</v>
      </c>
      <c r="F11" s="440"/>
      <c r="G11" s="440"/>
      <c r="H11" s="443"/>
      <c r="I11" s="444"/>
      <c r="J11" s="42"/>
      <c r="K11" s="51" t="s">
        <v>101</v>
      </c>
      <c r="L11" s="52" t="s">
        <v>102</v>
      </c>
      <c r="M11" s="53">
        <f>'金銭出納簿（3）'!L8</f>
        <v>0</v>
      </c>
      <c r="N11" s="255"/>
    </row>
    <row r="12" spans="1:14" ht="13.5" customHeight="1">
      <c r="A12" s="406" t="s">
        <v>103</v>
      </c>
      <c r="B12" s="45"/>
      <c r="C12" s="46"/>
      <c r="D12" s="38"/>
      <c r="E12" s="447"/>
      <c r="F12" s="441"/>
      <c r="G12" s="441"/>
      <c r="H12" s="441"/>
      <c r="I12" s="445"/>
      <c r="J12" s="42"/>
      <c r="K12" s="51" t="s">
        <v>104</v>
      </c>
      <c r="L12" s="52" t="s">
        <v>105</v>
      </c>
      <c r="M12" s="53">
        <f>'金銭出納簿（3）'!L9</f>
        <v>0</v>
      </c>
      <c r="N12" s="255"/>
    </row>
    <row r="13" spans="1:14" ht="13.5" customHeight="1">
      <c r="A13" s="407"/>
      <c r="B13" s="49"/>
      <c r="C13" s="50"/>
      <c r="D13" s="38"/>
      <c r="E13" s="448"/>
      <c r="F13" s="442"/>
      <c r="G13" s="442"/>
      <c r="H13" s="442"/>
      <c r="I13" s="446"/>
      <c r="J13" s="42"/>
      <c r="K13" s="51" t="s">
        <v>106</v>
      </c>
      <c r="L13" s="52" t="s">
        <v>107</v>
      </c>
      <c r="M13" s="53">
        <f>'金銭出納簿（3）'!L10</f>
        <v>0</v>
      </c>
      <c r="N13" s="255"/>
    </row>
    <row r="14" spans="1:14" ht="13.5" customHeight="1">
      <c r="A14" s="404" t="s">
        <v>108</v>
      </c>
      <c r="B14" s="54"/>
      <c r="C14" s="44"/>
      <c r="D14" s="38"/>
      <c r="E14" s="410" t="s">
        <v>109</v>
      </c>
      <c r="F14" s="440"/>
      <c r="G14" s="440"/>
      <c r="H14" s="443"/>
      <c r="I14" s="444"/>
      <c r="J14" s="42"/>
      <c r="K14" s="51" t="s">
        <v>110</v>
      </c>
      <c r="L14" s="52" t="s">
        <v>111</v>
      </c>
      <c r="M14" s="53">
        <f>'金銭出納簿（3）'!L11</f>
        <v>0</v>
      </c>
      <c r="N14" s="255"/>
    </row>
    <row r="15" spans="1:14" ht="13.5" customHeight="1">
      <c r="A15" s="405"/>
      <c r="B15" s="56"/>
      <c r="C15" s="46"/>
      <c r="D15" s="38"/>
      <c r="E15" s="447"/>
      <c r="F15" s="441"/>
      <c r="G15" s="441"/>
      <c r="H15" s="441"/>
      <c r="I15" s="445"/>
      <c r="J15" s="42"/>
      <c r="K15" s="51" t="s">
        <v>112</v>
      </c>
      <c r="L15" s="52" t="s">
        <v>27</v>
      </c>
      <c r="M15" s="53">
        <f>'金銭出納簿（3）'!L12</f>
        <v>0</v>
      </c>
      <c r="N15" s="255"/>
    </row>
    <row r="16" spans="1:14" ht="13.5" customHeight="1">
      <c r="A16" s="406" t="s">
        <v>113</v>
      </c>
      <c r="B16" s="45"/>
      <c r="C16" s="46"/>
      <c r="D16" s="38"/>
      <c r="E16" s="448"/>
      <c r="F16" s="442"/>
      <c r="G16" s="442"/>
      <c r="H16" s="442"/>
      <c r="I16" s="446"/>
      <c r="J16" s="42"/>
      <c r="K16" s="51" t="s">
        <v>114</v>
      </c>
      <c r="L16" s="52" t="s">
        <v>29</v>
      </c>
      <c r="M16" s="53">
        <f>'金銭出納簿（3）'!L13</f>
        <v>0</v>
      </c>
      <c r="N16" s="255"/>
    </row>
    <row r="17" spans="1:14" ht="13.5" customHeight="1">
      <c r="A17" s="407"/>
      <c r="B17" s="49"/>
      <c r="C17" s="50"/>
      <c r="D17" s="38"/>
      <c r="E17" s="410"/>
      <c r="F17" s="449"/>
      <c r="G17" s="452"/>
      <c r="H17" s="455"/>
      <c r="I17" s="456"/>
      <c r="J17" s="42"/>
      <c r="K17" s="51" t="s">
        <v>115</v>
      </c>
      <c r="L17" s="52" t="s">
        <v>116</v>
      </c>
      <c r="M17" s="53">
        <f>'金銭出納簿（3）'!L14</f>
        <v>0</v>
      </c>
      <c r="N17" s="255"/>
    </row>
    <row r="18" spans="1:14" ht="13.5" customHeight="1">
      <c r="A18" s="404" t="s">
        <v>117</v>
      </c>
      <c r="B18" s="54"/>
      <c r="C18" s="44"/>
      <c r="D18" s="38"/>
      <c r="E18" s="447"/>
      <c r="F18" s="450"/>
      <c r="G18" s="453"/>
      <c r="H18" s="453"/>
      <c r="I18" s="457"/>
      <c r="J18" s="42"/>
      <c r="K18" s="51" t="s">
        <v>118</v>
      </c>
      <c r="L18" s="52" t="s">
        <v>119</v>
      </c>
      <c r="M18" s="53">
        <f>'金銭出納簿（3）'!L15</f>
        <v>0</v>
      </c>
      <c r="N18" s="255"/>
    </row>
    <row r="19" spans="1:14" ht="13.5" customHeight="1">
      <c r="A19" s="405"/>
      <c r="B19" s="45"/>
      <c r="C19" s="46"/>
      <c r="D19" s="38"/>
      <c r="E19" s="448"/>
      <c r="F19" s="451"/>
      <c r="G19" s="454"/>
      <c r="H19" s="454"/>
      <c r="I19" s="458"/>
      <c r="J19" s="42"/>
      <c r="K19" s="51" t="s">
        <v>120</v>
      </c>
      <c r="L19" s="52" t="s">
        <v>121</v>
      </c>
      <c r="M19" s="53">
        <f>'金銭出納簿（3）'!L16</f>
        <v>0</v>
      </c>
      <c r="N19" s="255"/>
    </row>
    <row r="20" spans="1:14" ht="13.5" customHeight="1">
      <c r="A20" s="424"/>
      <c r="B20" s="49"/>
      <c r="C20" s="50"/>
      <c r="D20" s="38"/>
      <c r="E20" s="425"/>
      <c r="F20" s="427"/>
      <c r="G20" s="427"/>
      <c r="H20" s="427"/>
      <c r="I20" s="429"/>
      <c r="J20" s="42"/>
      <c r="K20" s="51" t="s">
        <v>122</v>
      </c>
      <c r="L20" s="52" t="s">
        <v>150</v>
      </c>
      <c r="M20" s="53">
        <f>'金銭出納簿（3）'!L17</f>
        <v>0</v>
      </c>
      <c r="N20" s="255"/>
    </row>
    <row r="21" spans="1:14" ht="13.5" customHeight="1">
      <c r="A21" s="404" t="s">
        <v>39</v>
      </c>
      <c r="B21" s="54"/>
      <c r="C21" s="44"/>
      <c r="D21" s="38"/>
      <c r="E21" s="406"/>
      <c r="F21" s="414"/>
      <c r="G21" s="414"/>
      <c r="H21" s="414"/>
      <c r="I21" s="417"/>
      <c r="J21" s="42"/>
      <c r="K21" s="51"/>
      <c r="L21" s="52"/>
      <c r="M21" s="53"/>
      <c r="N21" s="255"/>
    </row>
    <row r="22" spans="1:14" ht="13.5" customHeight="1">
      <c r="A22" s="405"/>
      <c r="B22" s="57"/>
      <c r="C22" s="46"/>
      <c r="D22" s="38"/>
      <c r="E22" s="426"/>
      <c r="F22" s="428"/>
      <c r="G22" s="428"/>
      <c r="H22" s="428"/>
      <c r="I22" s="430"/>
      <c r="J22" s="42"/>
      <c r="K22" s="58"/>
      <c r="L22" s="59"/>
      <c r="M22" s="60"/>
      <c r="N22" s="61"/>
    </row>
    <row r="23" spans="1:14" ht="13.5" customHeight="1">
      <c r="A23" s="424"/>
      <c r="B23" s="49"/>
      <c r="C23" s="50"/>
      <c r="D23" s="38"/>
      <c r="E23" s="431" t="s">
        <v>124</v>
      </c>
      <c r="F23" s="432"/>
      <c r="G23" s="432"/>
      <c r="H23" s="432"/>
      <c r="I23" s="433"/>
      <c r="J23" s="42"/>
      <c r="K23" s="408" t="s">
        <v>125</v>
      </c>
      <c r="L23" s="409"/>
      <c r="M23" s="62">
        <f>SUM(M7:M22)</f>
        <v>0</v>
      </c>
      <c r="N23" s="63"/>
    </row>
    <row r="24" spans="1:14" ht="13.5" customHeight="1">
      <c r="A24" s="410" t="s">
        <v>126</v>
      </c>
      <c r="B24" s="413" t="s">
        <v>127</v>
      </c>
      <c r="C24" s="416" t="s">
        <v>128</v>
      </c>
      <c r="D24" s="38"/>
      <c r="E24" s="434"/>
      <c r="F24" s="435"/>
      <c r="G24" s="435"/>
      <c r="H24" s="435"/>
      <c r="I24" s="436"/>
      <c r="J24" s="42"/>
      <c r="K24" s="38"/>
      <c r="L24" s="38"/>
      <c r="M24" s="64"/>
      <c r="N24" s="38"/>
    </row>
    <row r="25" spans="1:14" ht="13.5" customHeight="1">
      <c r="A25" s="411"/>
      <c r="B25" s="414"/>
      <c r="C25" s="417" t="s">
        <v>129</v>
      </c>
      <c r="D25" s="38"/>
      <c r="E25" s="437"/>
      <c r="F25" s="438"/>
      <c r="G25" s="438"/>
      <c r="H25" s="438"/>
      <c r="I25" s="439"/>
      <c r="J25" s="42"/>
      <c r="K25" s="419" t="s">
        <v>130</v>
      </c>
      <c r="L25" s="420"/>
      <c r="M25" s="420"/>
      <c r="N25" s="421"/>
    </row>
    <row r="26" spans="1:14" ht="13.5" customHeight="1">
      <c r="A26" s="411"/>
      <c r="B26" s="415"/>
      <c r="C26" s="418"/>
      <c r="D26" s="38"/>
      <c r="E26" s="459" t="s">
        <v>296</v>
      </c>
      <c r="F26" s="460"/>
      <c r="G26" s="460"/>
      <c r="H26" s="460"/>
      <c r="I26" s="461"/>
      <c r="J26" s="42"/>
      <c r="K26" s="422" t="s">
        <v>23</v>
      </c>
      <c r="L26" s="423"/>
      <c r="M26" s="47" t="s">
        <v>24</v>
      </c>
      <c r="N26" s="48" t="s">
        <v>25</v>
      </c>
    </row>
    <row r="27" spans="1:14" ht="13.5" customHeight="1">
      <c r="A27" s="411"/>
      <c r="B27" s="65"/>
      <c r="C27" s="66"/>
      <c r="D27" s="38"/>
      <c r="E27" s="67"/>
      <c r="F27" s="68"/>
      <c r="G27" s="68"/>
      <c r="H27" s="68"/>
      <c r="I27" s="69"/>
      <c r="J27" s="42"/>
      <c r="K27" s="70" t="s">
        <v>89</v>
      </c>
      <c r="L27" s="71" t="s">
        <v>131</v>
      </c>
      <c r="M27" s="53">
        <f>'金銭出納簿（3）'!L24</f>
        <v>0</v>
      </c>
      <c r="N27" s="256"/>
    </row>
    <row r="28" spans="1:14" ht="13.5" customHeight="1">
      <c r="A28" s="411"/>
      <c r="B28" s="72"/>
      <c r="C28" s="73"/>
      <c r="D28" s="38"/>
      <c r="E28" s="67"/>
      <c r="F28" s="68"/>
      <c r="G28" s="68"/>
      <c r="H28" s="68"/>
      <c r="I28" s="69"/>
      <c r="J28" s="42"/>
      <c r="K28" s="70" t="s">
        <v>93</v>
      </c>
      <c r="L28" s="71" t="s">
        <v>132</v>
      </c>
      <c r="M28" s="53">
        <f>'金銭出納簿（3）'!L25</f>
        <v>0</v>
      </c>
      <c r="N28" s="256"/>
    </row>
    <row r="29" spans="1:14" ht="13.5" customHeight="1">
      <c r="A29" s="411"/>
      <c r="B29" s="74"/>
      <c r="C29" s="75"/>
      <c r="D29" s="38"/>
      <c r="E29" s="76"/>
      <c r="F29" s="77"/>
      <c r="G29" s="77"/>
      <c r="H29" s="68"/>
      <c r="I29" s="69"/>
      <c r="J29" s="42"/>
      <c r="K29" s="70" t="s">
        <v>95</v>
      </c>
      <c r="L29" s="71" t="s">
        <v>166</v>
      </c>
      <c r="M29" s="53">
        <f>'金銭出納簿（3）'!L26</f>
        <v>0</v>
      </c>
      <c r="N29" s="256"/>
    </row>
    <row r="30" spans="1:14" ht="13.5" customHeight="1">
      <c r="A30" s="411"/>
      <c r="B30" s="78"/>
      <c r="C30" s="79"/>
      <c r="D30" s="38"/>
      <c r="E30" s="76"/>
      <c r="F30" s="77"/>
      <c r="G30" s="77"/>
      <c r="H30" s="68"/>
      <c r="I30" s="69"/>
      <c r="J30" s="42"/>
      <c r="K30" s="70" t="s">
        <v>97</v>
      </c>
      <c r="L30" s="71" t="s">
        <v>133</v>
      </c>
      <c r="M30" s="53">
        <f>'金銭出納簿（3）'!L27</f>
        <v>0</v>
      </c>
      <c r="N30" s="256"/>
    </row>
    <row r="31" spans="1:14" ht="13.5" customHeight="1">
      <c r="A31" s="411"/>
      <c r="B31" s="80"/>
      <c r="C31" s="73"/>
      <c r="D31" s="38"/>
      <c r="E31" s="76"/>
      <c r="F31" s="77"/>
      <c r="G31" s="77"/>
      <c r="H31" s="68"/>
      <c r="I31" s="69"/>
      <c r="J31" s="42"/>
      <c r="K31" s="70" t="s">
        <v>101</v>
      </c>
      <c r="L31" s="71" t="s">
        <v>134</v>
      </c>
      <c r="M31" s="53">
        <f>'金銭出納簿（3）'!L28</f>
        <v>0</v>
      </c>
      <c r="N31" s="256"/>
    </row>
    <row r="32" spans="1:14" ht="13.5" customHeight="1">
      <c r="A32" s="411"/>
      <c r="B32" s="74"/>
      <c r="C32" s="75"/>
      <c r="D32" s="38"/>
      <c r="E32" s="76"/>
      <c r="F32" s="77"/>
      <c r="G32" s="77"/>
      <c r="H32" s="68"/>
      <c r="I32" s="69"/>
      <c r="J32" s="42"/>
      <c r="K32" s="70" t="s">
        <v>104</v>
      </c>
      <c r="L32" s="71" t="s">
        <v>135</v>
      </c>
      <c r="M32" s="53">
        <f>'金銭出納簿（3）'!L29</f>
        <v>0</v>
      </c>
      <c r="N32" s="257"/>
    </row>
    <row r="33" spans="1:14" ht="13.5" customHeight="1">
      <c r="A33" s="411"/>
      <c r="B33" s="81"/>
      <c r="C33" s="82"/>
      <c r="D33" s="38"/>
      <c r="E33" s="67"/>
      <c r="F33" s="68"/>
      <c r="G33" s="68"/>
      <c r="H33" s="68"/>
      <c r="I33" s="69"/>
      <c r="J33" s="42"/>
      <c r="K33" s="70" t="s">
        <v>106</v>
      </c>
      <c r="L33" s="71" t="s">
        <v>136</v>
      </c>
      <c r="M33" s="53">
        <f>'金銭出納簿（3）'!L30</f>
        <v>0</v>
      </c>
      <c r="N33" s="256"/>
    </row>
    <row r="34" spans="1:14" ht="13.5" customHeight="1">
      <c r="A34" s="411"/>
      <c r="B34" s="72"/>
      <c r="C34" s="83"/>
      <c r="D34" s="38"/>
      <c r="E34" s="67"/>
      <c r="F34" s="68"/>
      <c r="G34" s="68"/>
      <c r="H34" s="68"/>
      <c r="I34" s="69"/>
      <c r="J34" s="42"/>
      <c r="K34" s="70" t="s">
        <v>110</v>
      </c>
      <c r="L34" s="71" t="s">
        <v>137</v>
      </c>
      <c r="M34" s="53">
        <f>'金銭出納簿（3）'!L31</f>
        <v>0</v>
      </c>
      <c r="N34" s="256"/>
    </row>
    <row r="35" spans="1:14" ht="13.5" customHeight="1">
      <c r="A35" s="411"/>
      <c r="B35" s="84"/>
      <c r="C35" s="85"/>
      <c r="D35" s="38"/>
      <c r="E35" s="67"/>
      <c r="F35" s="68"/>
      <c r="G35" s="68"/>
      <c r="H35" s="68"/>
      <c r="I35" s="69"/>
      <c r="J35" s="42"/>
      <c r="K35" s="70" t="s">
        <v>112</v>
      </c>
      <c r="L35" s="71" t="s">
        <v>138</v>
      </c>
      <c r="M35" s="53">
        <f>'金銭出納簿（3）'!L32</f>
        <v>0</v>
      </c>
      <c r="N35" s="256"/>
    </row>
    <row r="36" spans="1:14" ht="13.5" customHeight="1">
      <c r="A36" s="411"/>
      <c r="B36" s="81"/>
      <c r="C36" s="82"/>
      <c r="D36" s="38"/>
      <c r="E36" s="67"/>
      <c r="F36" s="68"/>
      <c r="G36" s="68"/>
      <c r="H36" s="68"/>
      <c r="I36" s="69"/>
      <c r="J36" s="42"/>
      <c r="K36" s="70" t="s">
        <v>114</v>
      </c>
      <c r="L36" s="71" t="s">
        <v>139</v>
      </c>
      <c r="M36" s="53">
        <f>'金銭出納簿（3）'!L33</f>
        <v>0</v>
      </c>
      <c r="N36" s="256"/>
    </row>
    <row r="37" spans="1:14" ht="13.5" customHeight="1">
      <c r="A37" s="411"/>
      <c r="B37" s="72"/>
      <c r="C37" s="83"/>
      <c r="D37" s="38"/>
      <c r="E37" s="67"/>
      <c r="F37" s="68"/>
      <c r="G37" s="68"/>
      <c r="H37" s="68"/>
      <c r="I37" s="69"/>
      <c r="J37" s="42"/>
      <c r="K37" s="70" t="s">
        <v>115</v>
      </c>
      <c r="L37" s="71" t="s">
        <v>140</v>
      </c>
      <c r="M37" s="53">
        <f>'金銭出納簿（3）'!L34</f>
        <v>0</v>
      </c>
      <c r="N37" s="256"/>
    </row>
    <row r="38" spans="1:14" ht="13.5" customHeight="1">
      <c r="A38" s="411"/>
      <c r="B38" s="84"/>
      <c r="C38" s="85"/>
      <c r="D38" s="38"/>
      <c r="E38" s="67"/>
      <c r="F38" s="68"/>
      <c r="G38" s="68"/>
      <c r="H38" s="68"/>
      <c r="I38" s="69"/>
      <c r="J38" s="42"/>
      <c r="K38" s="70" t="s">
        <v>118</v>
      </c>
      <c r="L38" s="71" t="s">
        <v>141</v>
      </c>
      <c r="M38" s="53">
        <f>'金銭出納簿（3）'!L35</f>
        <v>0</v>
      </c>
      <c r="N38" s="256"/>
    </row>
    <row r="39" spans="1:14" ht="13.5" customHeight="1">
      <c r="A39" s="411"/>
      <c r="B39" s="81"/>
      <c r="C39" s="82"/>
      <c r="D39" s="38"/>
      <c r="E39" s="67"/>
      <c r="F39" s="68"/>
      <c r="G39" s="68"/>
      <c r="H39" s="68"/>
      <c r="I39" s="69"/>
      <c r="J39" s="42"/>
      <c r="K39" s="70" t="s">
        <v>120</v>
      </c>
      <c r="L39" s="71" t="s">
        <v>123</v>
      </c>
      <c r="M39" s="53">
        <f>'金銭出納簿（3）'!L36</f>
        <v>0</v>
      </c>
      <c r="N39" s="256"/>
    </row>
    <row r="40" spans="1:14" ht="13.5" customHeight="1">
      <c r="A40" s="411"/>
      <c r="B40" s="72"/>
      <c r="C40" s="83"/>
      <c r="D40" s="38"/>
      <c r="E40" s="67"/>
      <c r="F40" s="68"/>
      <c r="G40" s="68"/>
      <c r="H40" s="68"/>
      <c r="I40" s="69"/>
      <c r="J40" s="42"/>
      <c r="K40" s="70"/>
      <c r="L40" s="71"/>
      <c r="M40" s="53"/>
      <c r="N40" s="256"/>
    </row>
    <row r="41" spans="1:14" ht="13.5" customHeight="1">
      <c r="A41" s="411"/>
      <c r="B41" s="84"/>
      <c r="C41" s="85"/>
      <c r="D41" s="38"/>
      <c r="E41" s="67"/>
      <c r="F41" s="68"/>
      <c r="G41" s="68"/>
      <c r="H41" s="68"/>
      <c r="I41" s="69"/>
      <c r="J41" s="42"/>
      <c r="K41" s="86"/>
      <c r="L41" s="87"/>
      <c r="M41" s="60"/>
      <c r="N41" s="88"/>
    </row>
    <row r="42" spans="1:14" ht="13.5" customHeight="1">
      <c r="A42" s="411"/>
      <c r="B42" s="81"/>
      <c r="C42" s="82"/>
      <c r="D42" s="38"/>
      <c r="E42" s="67"/>
      <c r="F42" s="68"/>
      <c r="G42" s="68"/>
      <c r="H42" s="68"/>
      <c r="I42" s="69"/>
      <c r="J42" s="42"/>
      <c r="K42" s="408" t="s">
        <v>142</v>
      </c>
      <c r="L42" s="409"/>
      <c r="M42" s="62">
        <f>SUM(M27:M41)</f>
        <v>0</v>
      </c>
      <c r="N42" s="89"/>
    </row>
    <row r="43" spans="1:14" ht="13.5" customHeight="1">
      <c r="A43" s="411"/>
      <c r="B43" s="72"/>
      <c r="C43" s="83"/>
      <c r="D43" s="38"/>
      <c r="E43" s="67"/>
      <c r="F43" s="90"/>
      <c r="G43" s="68"/>
      <c r="H43" s="68"/>
      <c r="I43" s="69"/>
      <c r="J43" s="42"/>
      <c r="K43" s="91"/>
      <c r="L43" s="91"/>
      <c r="M43" s="92"/>
      <c r="N43" s="93"/>
    </row>
    <row r="44" spans="1:14" ht="13.5" customHeight="1">
      <c r="A44" s="412"/>
      <c r="B44" s="94"/>
      <c r="C44" s="95"/>
      <c r="D44" s="38"/>
      <c r="E44" s="96"/>
      <c r="F44" s="97"/>
      <c r="G44" s="98"/>
      <c r="H44" s="98"/>
      <c r="I44" s="99"/>
      <c r="J44" s="42"/>
      <c r="K44" s="408" t="s">
        <v>143</v>
      </c>
      <c r="L44" s="409"/>
      <c r="M44" s="100">
        <f>M23-M42</f>
        <v>0</v>
      </c>
      <c r="N44" s="101"/>
    </row>
    <row r="45" spans="10:13" ht="12.75" customHeight="1">
      <c r="J45" s="42"/>
      <c r="M45" s="102"/>
    </row>
    <row r="46" ht="12.75" customHeight="1">
      <c r="J46" s="42"/>
    </row>
    <row r="47" ht="12" customHeight="1"/>
    <row r="49" ht="13.5" customHeight="1"/>
  </sheetData>
  <sheetProtection/>
  <mergeCells count="53">
    <mergeCell ref="E26:I26"/>
    <mergeCell ref="I1:J1"/>
    <mergeCell ref="K1:L1"/>
    <mergeCell ref="I2:J2"/>
    <mergeCell ref="K2:L2"/>
    <mergeCell ref="K4:N4"/>
    <mergeCell ref="K5:N5"/>
    <mergeCell ref="K6:L6"/>
    <mergeCell ref="E14:E16"/>
    <mergeCell ref="F14:F16"/>
    <mergeCell ref="A5:A7"/>
    <mergeCell ref="E5:E7"/>
    <mergeCell ref="F5:F7"/>
    <mergeCell ref="G5:G7"/>
    <mergeCell ref="H5:H7"/>
    <mergeCell ref="I5:I7"/>
    <mergeCell ref="A8:A10"/>
    <mergeCell ref="E8:E10"/>
    <mergeCell ref="F8:F10"/>
    <mergeCell ref="G8:G10"/>
    <mergeCell ref="H8:H10"/>
    <mergeCell ref="I8:I10"/>
    <mergeCell ref="A11:A13"/>
    <mergeCell ref="E11:E13"/>
    <mergeCell ref="F11:F13"/>
    <mergeCell ref="G11:G13"/>
    <mergeCell ref="H11:H13"/>
    <mergeCell ref="I11:I13"/>
    <mergeCell ref="G14:G16"/>
    <mergeCell ref="H14:H16"/>
    <mergeCell ref="I14:I16"/>
    <mergeCell ref="E17:E19"/>
    <mergeCell ref="F17:F19"/>
    <mergeCell ref="G17:G19"/>
    <mergeCell ref="H17:H19"/>
    <mergeCell ref="I17:I19"/>
    <mergeCell ref="E20:E22"/>
    <mergeCell ref="F20:F22"/>
    <mergeCell ref="G20:G22"/>
    <mergeCell ref="H20:H22"/>
    <mergeCell ref="I20:I22"/>
    <mergeCell ref="A21:A23"/>
    <mergeCell ref="E23:I25"/>
    <mergeCell ref="A14:A17"/>
    <mergeCell ref="K23:L23"/>
    <mergeCell ref="A24:A44"/>
    <mergeCell ref="B24:B26"/>
    <mergeCell ref="C24:C26"/>
    <mergeCell ref="K25:N25"/>
    <mergeCell ref="K26:L26"/>
    <mergeCell ref="K42:L42"/>
    <mergeCell ref="K44:L44"/>
    <mergeCell ref="A18:A20"/>
  </mergeCells>
  <printOptions horizontalCentered="1"/>
  <pageMargins left="0.1968503937007874" right="0.1968503937007874" top="0.5905511811023623" bottom="0.1968503937007874" header="0.15748031496062992" footer="0.1574803149606299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zoomScalePageLayoutView="0" workbookViewId="0" topLeftCell="A1">
      <selection activeCell="K36" sqref="K36"/>
    </sheetView>
  </sheetViews>
  <sheetFormatPr defaultColWidth="9.00390625" defaultRowHeight="13.5"/>
  <cols>
    <col min="1" max="1" width="12.75390625" style="264" customWidth="1"/>
    <col min="2" max="3" width="3.125" style="104" customWidth="1"/>
    <col min="4" max="5" width="7.75390625" style="103" customWidth="1"/>
    <col min="6" max="6" width="14.625" style="264" customWidth="1"/>
    <col min="7" max="7" width="25.75390625" style="264" customWidth="1"/>
    <col min="8" max="8" width="4.625" style="105" customWidth="1"/>
    <col min="9" max="9" width="1.12109375" style="103" customWidth="1"/>
    <col min="10" max="10" width="2.625" style="105" customWidth="1"/>
    <col min="11" max="11" width="15.625" style="103" customWidth="1"/>
    <col min="12" max="16384" width="9.00390625" style="103" customWidth="1"/>
  </cols>
  <sheetData>
    <row r="1" spans="1:12" ht="17.25" customHeight="1">
      <c r="A1" s="260" t="s">
        <v>144</v>
      </c>
      <c r="B1" s="486">
        <f>'報告書(3)'!B5</f>
        <v>0</v>
      </c>
      <c r="C1" s="478"/>
      <c r="D1" s="478"/>
      <c r="E1" s="478"/>
      <c r="F1" s="478"/>
      <c r="G1" s="478"/>
      <c r="H1" s="478"/>
      <c r="K1" s="106" t="s">
        <v>48</v>
      </c>
      <c r="L1" s="107">
        <f>'報告書(3)'!N2</f>
        <v>3</v>
      </c>
    </row>
    <row r="2" spans="1:8" ht="15" customHeight="1">
      <c r="A2" s="261" t="s">
        <v>163</v>
      </c>
      <c r="B2" s="103"/>
      <c r="C2" s="103"/>
      <c r="F2" s="265" t="s">
        <v>145</v>
      </c>
      <c r="H2" s="108" t="s">
        <v>146</v>
      </c>
    </row>
    <row r="3" spans="1:12" s="105" customFormat="1" ht="15" customHeight="1">
      <c r="A3" s="292" t="s">
        <v>52</v>
      </c>
      <c r="B3" s="109" t="s">
        <v>50</v>
      </c>
      <c r="C3" s="110" t="s">
        <v>51</v>
      </c>
      <c r="D3" s="111" t="s">
        <v>170</v>
      </c>
      <c r="E3" s="111" t="s">
        <v>55</v>
      </c>
      <c r="F3" s="271" t="s">
        <v>165</v>
      </c>
      <c r="G3" s="271" t="s">
        <v>162</v>
      </c>
      <c r="H3" s="259" t="s">
        <v>244</v>
      </c>
      <c r="J3" s="472" t="s">
        <v>53</v>
      </c>
      <c r="K3" s="473"/>
      <c r="L3" s="113" t="s">
        <v>24</v>
      </c>
    </row>
    <row r="4" spans="1:12" ht="15" customHeight="1">
      <c r="A4" s="287"/>
      <c r="B4" s="114"/>
      <c r="C4" s="115"/>
      <c r="D4" s="116"/>
      <c r="E4" s="117">
        <f>D4</f>
        <v>0</v>
      </c>
      <c r="F4" s="238"/>
      <c r="G4" s="238"/>
      <c r="H4" s="293"/>
      <c r="J4" s="119" t="s">
        <v>89</v>
      </c>
      <c r="K4" s="120" t="s">
        <v>90</v>
      </c>
      <c r="L4" s="121">
        <f>SUMIF($A$4:$A$8,K4,$D$4:$D$8)</f>
        <v>0</v>
      </c>
    </row>
    <row r="5" spans="1:12" ht="15" customHeight="1">
      <c r="A5" s="287"/>
      <c r="B5" s="122"/>
      <c r="C5" s="123"/>
      <c r="D5" s="124"/>
      <c r="E5" s="117">
        <f>E4+D5</f>
        <v>0</v>
      </c>
      <c r="F5" s="239"/>
      <c r="G5" s="239"/>
      <c r="H5" s="288"/>
      <c r="J5" s="51" t="s">
        <v>93</v>
      </c>
      <c r="K5" s="125" t="s">
        <v>322</v>
      </c>
      <c r="L5" s="126">
        <f aca="true" t="shared" si="0" ref="L5:L17">SUMIF($A$4:$A$8,K5,$D$4:$D$8)</f>
        <v>0</v>
      </c>
    </row>
    <row r="6" spans="1:12" ht="15" customHeight="1">
      <c r="A6" s="287"/>
      <c r="B6" s="122"/>
      <c r="C6" s="123"/>
      <c r="D6" s="124"/>
      <c r="E6" s="117">
        <f>E5+D6</f>
        <v>0</v>
      </c>
      <c r="F6" s="239"/>
      <c r="G6" s="239"/>
      <c r="H6" s="288"/>
      <c r="J6" s="51" t="s">
        <v>95</v>
      </c>
      <c r="K6" s="125" t="s">
        <v>96</v>
      </c>
      <c r="L6" s="126">
        <f t="shared" si="0"/>
        <v>0</v>
      </c>
    </row>
    <row r="7" spans="1:12" ht="15" customHeight="1">
      <c r="A7" s="287"/>
      <c r="B7" s="122"/>
      <c r="C7" s="123"/>
      <c r="D7" s="124"/>
      <c r="E7" s="117">
        <f>E6+D7</f>
        <v>0</v>
      </c>
      <c r="F7" s="239"/>
      <c r="G7" s="239"/>
      <c r="H7" s="288"/>
      <c r="J7" s="51" t="s">
        <v>97</v>
      </c>
      <c r="K7" s="125" t="s">
        <v>98</v>
      </c>
      <c r="L7" s="126">
        <f t="shared" si="0"/>
        <v>0</v>
      </c>
    </row>
    <row r="8" spans="1:12" ht="15" customHeight="1">
      <c r="A8" s="287"/>
      <c r="B8" s="122"/>
      <c r="C8" s="123"/>
      <c r="D8" s="124"/>
      <c r="E8" s="117">
        <f>E7+D8</f>
        <v>0</v>
      </c>
      <c r="F8" s="239"/>
      <c r="G8" s="239"/>
      <c r="H8" s="288"/>
      <c r="J8" s="51" t="s">
        <v>101</v>
      </c>
      <c r="K8" s="125" t="s">
        <v>102</v>
      </c>
      <c r="L8" s="126">
        <f t="shared" si="0"/>
        <v>0</v>
      </c>
    </row>
    <row r="9" spans="1:12" ht="15" customHeight="1">
      <c r="A9" s="294" t="s">
        <v>160</v>
      </c>
      <c r="B9" s="145"/>
      <c r="C9" s="146"/>
      <c r="D9" s="147"/>
      <c r="E9" s="147">
        <f>E8</f>
        <v>0</v>
      </c>
      <c r="F9" s="272"/>
      <c r="G9" s="277"/>
      <c r="H9" s="148"/>
      <c r="J9" s="51" t="s">
        <v>104</v>
      </c>
      <c r="K9" s="125" t="s">
        <v>105</v>
      </c>
      <c r="L9" s="126">
        <f>SUMIF($A$4:$A$8,K9,$D$4:$D$8)</f>
        <v>0</v>
      </c>
    </row>
    <row r="10" spans="1:12" ht="15" customHeight="1">
      <c r="A10" s="262"/>
      <c r="B10" s="150"/>
      <c r="C10" s="150"/>
      <c r="D10" s="151"/>
      <c r="E10" s="151"/>
      <c r="F10" s="270"/>
      <c r="J10" s="51" t="s">
        <v>106</v>
      </c>
      <c r="K10" s="125" t="s">
        <v>107</v>
      </c>
      <c r="L10" s="126">
        <f t="shared" si="0"/>
        <v>0</v>
      </c>
    </row>
    <row r="11" spans="1:12" ht="15" customHeight="1">
      <c r="A11" s="263" t="s">
        <v>164</v>
      </c>
      <c r="J11" s="51" t="s">
        <v>110</v>
      </c>
      <c r="K11" s="125" t="s">
        <v>111</v>
      </c>
      <c r="L11" s="126">
        <f t="shared" si="0"/>
        <v>0</v>
      </c>
    </row>
    <row r="12" spans="1:12" ht="15" customHeight="1">
      <c r="A12" s="292" t="s">
        <v>52</v>
      </c>
      <c r="B12" s="109" t="s">
        <v>50</v>
      </c>
      <c r="C12" s="110" t="s">
        <v>51</v>
      </c>
      <c r="D12" s="111" t="s">
        <v>169</v>
      </c>
      <c r="E12" s="111" t="s">
        <v>55</v>
      </c>
      <c r="F12" s="271" t="s">
        <v>161</v>
      </c>
      <c r="G12" s="271" t="s">
        <v>162</v>
      </c>
      <c r="H12" s="259" t="s">
        <v>244</v>
      </c>
      <c r="J12" s="51" t="s">
        <v>112</v>
      </c>
      <c r="K12" s="125" t="s">
        <v>27</v>
      </c>
      <c r="L12" s="126">
        <f t="shared" si="0"/>
        <v>0</v>
      </c>
    </row>
    <row r="13" spans="1:12" ht="15" customHeight="1">
      <c r="A13" s="287"/>
      <c r="B13" s="114"/>
      <c r="C13" s="115"/>
      <c r="D13" s="116"/>
      <c r="E13" s="117">
        <f>E9-D13</f>
        <v>0</v>
      </c>
      <c r="F13" s="238"/>
      <c r="G13" s="238"/>
      <c r="H13" s="293"/>
      <c r="J13" s="51" t="s">
        <v>114</v>
      </c>
      <c r="K13" s="125" t="s">
        <v>29</v>
      </c>
      <c r="L13" s="126">
        <f t="shared" si="0"/>
        <v>0</v>
      </c>
    </row>
    <row r="14" spans="1:12" ht="15" customHeight="1">
      <c r="A14" s="287"/>
      <c r="B14" s="122"/>
      <c r="C14" s="123"/>
      <c r="D14" s="124"/>
      <c r="E14" s="117">
        <f>E13-D14</f>
        <v>0</v>
      </c>
      <c r="F14" s="239"/>
      <c r="G14" s="239"/>
      <c r="H14" s="288"/>
      <c r="J14" s="51" t="s">
        <v>115</v>
      </c>
      <c r="K14" s="125" t="s">
        <v>116</v>
      </c>
      <c r="L14" s="126">
        <f t="shared" si="0"/>
        <v>0</v>
      </c>
    </row>
    <row r="15" spans="1:12" ht="15" customHeight="1">
      <c r="A15" s="287"/>
      <c r="B15" s="122"/>
      <c r="C15" s="123"/>
      <c r="D15" s="124"/>
      <c r="E15" s="117">
        <f aca="true" t="shared" si="1" ref="E15:E65">E14-D15</f>
        <v>0</v>
      </c>
      <c r="F15" s="239"/>
      <c r="G15" s="239"/>
      <c r="H15" s="288"/>
      <c r="J15" s="51" t="s">
        <v>118</v>
      </c>
      <c r="K15" s="125" t="s">
        <v>119</v>
      </c>
      <c r="L15" s="126">
        <f t="shared" si="0"/>
        <v>0</v>
      </c>
    </row>
    <row r="16" spans="1:12" ht="15" customHeight="1">
      <c r="A16" s="287"/>
      <c r="B16" s="122"/>
      <c r="C16" s="123"/>
      <c r="D16" s="124"/>
      <c r="E16" s="117">
        <f t="shared" si="1"/>
        <v>0</v>
      </c>
      <c r="F16" s="239"/>
      <c r="G16" s="239"/>
      <c r="H16" s="288"/>
      <c r="J16" s="51" t="s">
        <v>120</v>
      </c>
      <c r="K16" s="125" t="s">
        <v>121</v>
      </c>
      <c r="L16" s="126">
        <f t="shared" si="0"/>
        <v>0</v>
      </c>
    </row>
    <row r="17" spans="1:12" ht="15" customHeight="1">
      <c r="A17" s="287"/>
      <c r="B17" s="122"/>
      <c r="C17" s="123"/>
      <c r="D17" s="124"/>
      <c r="E17" s="117">
        <f t="shared" si="1"/>
        <v>0</v>
      </c>
      <c r="F17" s="239"/>
      <c r="G17" s="239"/>
      <c r="H17" s="288"/>
      <c r="J17" s="51" t="s">
        <v>149</v>
      </c>
      <c r="K17" s="125" t="s">
        <v>150</v>
      </c>
      <c r="L17" s="126">
        <f t="shared" si="0"/>
        <v>0</v>
      </c>
    </row>
    <row r="18" spans="1:12" ht="15" customHeight="1">
      <c r="A18" s="287"/>
      <c r="B18" s="122"/>
      <c r="C18" s="123"/>
      <c r="D18" s="124"/>
      <c r="E18" s="117">
        <f t="shared" si="1"/>
        <v>0</v>
      </c>
      <c r="F18" s="239"/>
      <c r="G18" s="239"/>
      <c r="H18" s="288"/>
      <c r="J18" s="127"/>
      <c r="K18" s="128"/>
      <c r="L18" s="129"/>
    </row>
    <row r="19" spans="1:12" ht="15" customHeight="1">
      <c r="A19" s="287"/>
      <c r="B19" s="122"/>
      <c r="C19" s="123"/>
      <c r="D19" s="124"/>
      <c r="E19" s="117">
        <f t="shared" si="1"/>
        <v>0</v>
      </c>
      <c r="F19" s="239"/>
      <c r="G19" s="239"/>
      <c r="H19" s="288"/>
      <c r="J19" s="130"/>
      <c r="K19" s="131"/>
      <c r="L19" s="132"/>
    </row>
    <row r="20" spans="1:12" ht="15" customHeight="1">
      <c r="A20" s="287"/>
      <c r="B20" s="122"/>
      <c r="C20" s="123"/>
      <c r="D20" s="124"/>
      <c r="E20" s="117">
        <f t="shared" si="1"/>
        <v>0</v>
      </c>
      <c r="F20" s="239"/>
      <c r="G20" s="239"/>
      <c r="H20" s="288"/>
      <c r="J20" s="474" t="s">
        <v>152</v>
      </c>
      <c r="K20" s="475"/>
      <c r="L20" s="133">
        <f>SUM(L4:L18)</f>
        <v>0</v>
      </c>
    </row>
    <row r="21" spans="1:12" ht="15" customHeight="1">
      <c r="A21" s="287"/>
      <c r="B21" s="122"/>
      <c r="C21" s="123"/>
      <c r="D21" s="124"/>
      <c r="E21" s="117">
        <f t="shared" si="1"/>
        <v>0</v>
      </c>
      <c r="F21" s="239"/>
      <c r="G21" s="239"/>
      <c r="H21" s="288"/>
      <c r="K21" s="105"/>
      <c r="L21" s="134"/>
    </row>
    <row r="22" spans="1:8" ht="15" customHeight="1">
      <c r="A22" s="287"/>
      <c r="B22" s="122"/>
      <c r="C22" s="123"/>
      <c r="D22" s="124"/>
      <c r="E22" s="117">
        <f t="shared" si="1"/>
        <v>0</v>
      </c>
      <c r="F22" s="239"/>
      <c r="G22" s="239"/>
      <c r="H22" s="288"/>
    </row>
    <row r="23" spans="1:12" ht="15" customHeight="1">
      <c r="A23" s="287"/>
      <c r="B23" s="122"/>
      <c r="C23" s="123"/>
      <c r="D23" s="124"/>
      <c r="E23" s="117">
        <f t="shared" si="1"/>
        <v>0</v>
      </c>
      <c r="F23" s="239"/>
      <c r="G23" s="239"/>
      <c r="H23" s="288"/>
      <c r="J23" s="472" t="s">
        <v>54</v>
      </c>
      <c r="K23" s="473"/>
      <c r="L23" s="135" t="s">
        <v>24</v>
      </c>
    </row>
    <row r="24" spans="1:12" ht="15" customHeight="1">
      <c r="A24" s="287"/>
      <c r="B24" s="122"/>
      <c r="C24" s="123"/>
      <c r="D24" s="124"/>
      <c r="E24" s="117">
        <f t="shared" si="1"/>
        <v>0</v>
      </c>
      <c r="F24" s="239"/>
      <c r="G24" s="239"/>
      <c r="H24" s="288"/>
      <c r="J24" s="70" t="s">
        <v>89</v>
      </c>
      <c r="K24" s="136" t="s">
        <v>153</v>
      </c>
      <c r="L24" s="137">
        <f aca="true" t="shared" si="2" ref="L24:L36">SUMIF($A$13:$A$65,K24,$D$13:$D$65)</f>
        <v>0</v>
      </c>
    </row>
    <row r="25" spans="1:12" ht="15" customHeight="1">
      <c r="A25" s="287"/>
      <c r="B25" s="122"/>
      <c r="C25" s="123"/>
      <c r="D25" s="124"/>
      <c r="E25" s="117">
        <f t="shared" si="1"/>
        <v>0</v>
      </c>
      <c r="F25" s="239"/>
      <c r="G25" s="239"/>
      <c r="H25" s="288"/>
      <c r="J25" s="70" t="s">
        <v>93</v>
      </c>
      <c r="K25" s="136" t="s">
        <v>147</v>
      </c>
      <c r="L25" s="137">
        <f t="shared" si="2"/>
        <v>0</v>
      </c>
    </row>
    <row r="26" spans="1:12" ht="15" customHeight="1">
      <c r="A26" s="287"/>
      <c r="B26" s="122"/>
      <c r="C26" s="123"/>
      <c r="D26" s="124"/>
      <c r="E26" s="117">
        <f t="shared" si="1"/>
        <v>0</v>
      </c>
      <c r="F26" s="239"/>
      <c r="G26" s="239"/>
      <c r="H26" s="288"/>
      <c r="J26" s="70" t="s">
        <v>95</v>
      </c>
      <c r="K26" s="136" t="s">
        <v>166</v>
      </c>
      <c r="L26" s="137">
        <f t="shared" si="2"/>
        <v>0</v>
      </c>
    </row>
    <row r="27" spans="1:12" ht="15" customHeight="1">
      <c r="A27" s="287"/>
      <c r="B27" s="122"/>
      <c r="C27" s="123"/>
      <c r="D27" s="124"/>
      <c r="E27" s="117">
        <f t="shared" si="1"/>
        <v>0</v>
      </c>
      <c r="F27" s="239"/>
      <c r="G27" s="239"/>
      <c r="H27" s="288"/>
      <c r="J27" s="70" t="s">
        <v>97</v>
      </c>
      <c r="K27" s="136" t="s">
        <v>148</v>
      </c>
      <c r="L27" s="137">
        <f t="shared" si="2"/>
        <v>0</v>
      </c>
    </row>
    <row r="28" spans="1:12" ht="15" customHeight="1">
      <c r="A28" s="287"/>
      <c r="B28" s="122"/>
      <c r="C28" s="123"/>
      <c r="D28" s="124"/>
      <c r="E28" s="117">
        <f t="shared" si="1"/>
        <v>0</v>
      </c>
      <c r="F28" s="239"/>
      <c r="G28" s="239"/>
      <c r="H28" s="288"/>
      <c r="J28" s="70" t="s">
        <v>101</v>
      </c>
      <c r="K28" s="136" t="s">
        <v>154</v>
      </c>
      <c r="L28" s="137">
        <f t="shared" si="2"/>
        <v>0</v>
      </c>
    </row>
    <row r="29" spans="1:12" ht="15" customHeight="1">
      <c r="A29" s="287"/>
      <c r="B29" s="122"/>
      <c r="C29" s="123"/>
      <c r="D29" s="124"/>
      <c r="E29" s="117">
        <f t="shared" si="1"/>
        <v>0</v>
      </c>
      <c r="F29" s="239"/>
      <c r="G29" s="239"/>
      <c r="H29" s="288"/>
      <c r="J29" s="70" t="s">
        <v>104</v>
      </c>
      <c r="K29" s="136" t="s">
        <v>151</v>
      </c>
      <c r="L29" s="137">
        <f t="shared" si="2"/>
        <v>0</v>
      </c>
    </row>
    <row r="30" spans="1:12" ht="15" customHeight="1">
      <c r="A30" s="287"/>
      <c r="B30" s="122"/>
      <c r="C30" s="123"/>
      <c r="D30" s="124"/>
      <c r="E30" s="117">
        <f t="shared" si="1"/>
        <v>0</v>
      </c>
      <c r="F30" s="239"/>
      <c r="G30" s="239"/>
      <c r="H30" s="288"/>
      <c r="J30" s="70" t="s">
        <v>106</v>
      </c>
      <c r="K30" s="136" t="s">
        <v>155</v>
      </c>
      <c r="L30" s="137">
        <f t="shared" si="2"/>
        <v>0</v>
      </c>
    </row>
    <row r="31" spans="1:12" ht="15" customHeight="1">
      <c r="A31" s="287"/>
      <c r="B31" s="122"/>
      <c r="C31" s="123"/>
      <c r="D31" s="124"/>
      <c r="E31" s="117">
        <f t="shared" si="1"/>
        <v>0</v>
      </c>
      <c r="F31" s="239"/>
      <c r="G31" s="239"/>
      <c r="H31" s="288"/>
      <c r="J31" s="70" t="s">
        <v>110</v>
      </c>
      <c r="K31" s="136" t="s">
        <v>156</v>
      </c>
      <c r="L31" s="137">
        <f t="shared" si="2"/>
        <v>0</v>
      </c>
    </row>
    <row r="32" spans="1:12" ht="15" customHeight="1">
      <c r="A32" s="287"/>
      <c r="B32" s="122"/>
      <c r="C32" s="123"/>
      <c r="D32" s="124"/>
      <c r="E32" s="117">
        <f t="shared" si="1"/>
        <v>0</v>
      </c>
      <c r="F32" s="239"/>
      <c r="G32" s="239"/>
      <c r="H32" s="288"/>
      <c r="J32" s="70" t="s">
        <v>112</v>
      </c>
      <c r="K32" s="136" t="s">
        <v>157</v>
      </c>
      <c r="L32" s="137">
        <f t="shared" si="2"/>
        <v>0</v>
      </c>
    </row>
    <row r="33" spans="1:12" ht="15" customHeight="1">
      <c r="A33" s="287"/>
      <c r="B33" s="122"/>
      <c r="C33" s="123"/>
      <c r="D33" s="124"/>
      <c r="E33" s="117">
        <f t="shared" si="1"/>
        <v>0</v>
      </c>
      <c r="F33" s="239"/>
      <c r="G33" s="239"/>
      <c r="H33" s="288"/>
      <c r="J33" s="70" t="s">
        <v>114</v>
      </c>
      <c r="K33" s="136" t="s">
        <v>158</v>
      </c>
      <c r="L33" s="137">
        <f t="shared" si="2"/>
        <v>0</v>
      </c>
    </row>
    <row r="34" spans="1:12" ht="15" customHeight="1">
      <c r="A34" s="287"/>
      <c r="B34" s="122"/>
      <c r="C34" s="123"/>
      <c r="D34" s="124"/>
      <c r="E34" s="117">
        <f t="shared" si="1"/>
        <v>0</v>
      </c>
      <c r="F34" s="239"/>
      <c r="G34" s="239"/>
      <c r="H34" s="288"/>
      <c r="J34" s="70" t="s">
        <v>115</v>
      </c>
      <c r="K34" s="136" t="s">
        <v>140</v>
      </c>
      <c r="L34" s="137">
        <f t="shared" si="2"/>
        <v>0</v>
      </c>
    </row>
    <row r="35" spans="1:12" ht="15" customHeight="1">
      <c r="A35" s="287"/>
      <c r="B35" s="122"/>
      <c r="C35" s="123"/>
      <c r="D35" s="124"/>
      <c r="E35" s="117">
        <f t="shared" si="1"/>
        <v>0</v>
      </c>
      <c r="F35" s="239"/>
      <c r="G35" s="239"/>
      <c r="H35" s="288"/>
      <c r="J35" s="70" t="s">
        <v>118</v>
      </c>
      <c r="K35" s="136" t="s">
        <v>141</v>
      </c>
      <c r="L35" s="137">
        <f t="shared" si="2"/>
        <v>0</v>
      </c>
    </row>
    <row r="36" spans="1:12" ht="15" customHeight="1">
      <c r="A36" s="287"/>
      <c r="B36" s="122"/>
      <c r="C36" s="123"/>
      <c r="D36" s="124"/>
      <c r="E36" s="117">
        <f t="shared" si="1"/>
        <v>0</v>
      </c>
      <c r="F36" s="239"/>
      <c r="G36" s="239"/>
      <c r="H36" s="288"/>
      <c r="J36" s="70" t="s">
        <v>120</v>
      </c>
      <c r="K36" s="136" t="s">
        <v>123</v>
      </c>
      <c r="L36" s="137">
        <f t="shared" si="2"/>
        <v>0</v>
      </c>
    </row>
    <row r="37" spans="1:12" ht="15" customHeight="1">
      <c r="A37" s="287"/>
      <c r="B37" s="122"/>
      <c r="C37" s="123"/>
      <c r="D37" s="124"/>
      <c r="E37" s="117">
        <f t="shared" si="1"/>
        <v>0</v>
      </c>
      <c r="F37" s="239"/>
      <c r="G37" s="239"/>
      <c r="H37" s="288"/>
      <c r="J37" s="138"/>
      <c r="K37" s="384"/>
      <c r="L37" s="129"/>
    </row>
    <row r="38" spans="1:8" ht="15" customHeight="1">
      <c r="A38" s="287"/>
      <c r="B38" s="122"/>
      <c r="C38" s="123"/>
      <c r="D38" s="124"/>
      <c r="E38" s="117">
        <f t="shared" si="1"/>
        <v>0</v>
      </c>
      <c r="F38" s="239"/>
      <c r="G38" s="239"/>
      <c r="H38" s="288"/>
    </row>
    <row r="39" spans="1:12" ht="15" customHeight="1">
      <c r="A39" s="287"/>
      <c r="B39" s="122"/>
      <c r="C39" s="123"/>
      <c r="D39" s="124"/>
      <c r="E39" s="117">
        <f t="shared" si="1"/>
        <v>0</v>
      </c>
      <c r="F39" s="239"/>
      <c r="G39" s="239"/>
      <c r="H39" s="288"/>
      <c r="J39" s="476" t="s">
        <v>159</v>
      </c>
      <c r="K39" s="477"/>
      <c r="L39" s="139">
        <f>SUM(L24:L37)</f>
        <v>0</v>
      </c>
    </row>
    <row r="40" spans="1:12" ht="15" customHeight="1">
      <c r="A40" s="287"/>
      <c r="B40" s="122"/>
      <c r="C40" s="123"/>
      <c r="D40" s="124"/>
      <c r="E40" s="117">
        <f t="shared" si="1"/>
        <v>0</v>
      </c>
      <c r="F40" s="239"/>
      <c r="G40" s="239"/>
      <c r="H40" s="288"/>
      <c r="J40" s="104"/>
      <c r="K40" s="104"/>
      <c r="L40" s="140"/>
    </row>
    <row r="41" spans="1:11" ht="15" customHeight="1">
      <c r="A41" s="287"/>
      <c r="B41" s="122"/>
      <c r="C41" s="123"/>
      <c r="D41" s="124"/>
      <c r="E41" s="117">
        <f t="shared" si="1"/>
        <v>0</v>
      </c>
      <c r="F41" s="239"/>
      <c r="G41" s="239"/>
      <c r="H41" s="288"/>
      <c r="K41" s="77"/>
    </row>
    <row r="42" spans="1:12" ht="15" customHeight="1">
      <c r="A42" s="287"/>
      <c r="B42" s="122"/>
      <c r="C42" s="123"/>
      <c r="D42" s="124"/>
      <c r="E42" s="117">
        <f t="shared" si="1"/>
        <v>0</v>
      </c>
      <c r="F42" s="239"/>
      <c r="G42" s="239"/>
      <c r="H42" s="288"/>
      <c r="J42" s="476" t="s">
        <v>167</v>
      </c>
      <c r="K42" s="477"/>
      <c r="L42" s="139">
        <f>L20-L39</f>
        <v>0</v>
      </c>
    </row>
    <row r="43" spans="1:8" ht="15" customHeight="1">
      <c r="A43" s="287"/>
      <c r="B43" s="122"/>
      <c r="C43" s="123"/>
      <c r="D43" s="124"/>
      <c r="E43" s="117">
        <f t="shared" si="1"/>
        <v>0</v>
      </c>
      <c r="F43" s="239"/>
      <c r="G43" s="239"/>
      <c r="H43" s="288"/>
    </row>
    <row r="44" spans="1:8" ht="15" customHeight="1">
      <c r="A44" s="287"/>
      <c r="B44" s="122"/>
      <c r="C44" s="123"/>
      <c r="D44" s="124"/>
      <c r="E44" s="117">
        <f t="shared" si="1"/>
        <v>0</v>
      </c>
      <c r="F44" s="239"/>
      <c r="G44" s="239"/>
      <c r="H44" s="288"/>
    </row>
    <row r="45" spans="1:8" ht="15" customHeight="1">
      <c r="A45" s="287"/>
      <c r="B45" s="122"/>
      <c r="C45" s="123"/>
      <c r="D45" s="124"/>
      <c r="E45" s="117">
        <f t="shared" si="1"/>
        <v>0</v>
      </c>
      <c r="F45" s="239"/>
      <c r="G45" s="239"/>
      <c r="H45" s="288"/>
    </row>
    <row r="46" spans="1:8" ht="15" customHeight="1">
      <c r="A46" s="287"/>
      <c r="B46" s="122"/>
      <c r="C46" s="123"/>
      <c r="D46" s="124"/>
      <c r="E46" s="117">
        <f t="shared" si="1"/>
        <v>0</v>
      </c>
      <c r="F46" s="239"/>
      <c r="G46" s="239"/>
      <c r="H46" s="288"/>
    </row>
    <row r="47" spans="1:8" ht="15" customHeight="1">
      <c r="A47" s="287"/>
      <c r="B47" s="122"/>
      <c r="C47" s="123"/>
      <c r="D47" s="124"/>
      <c r="E47" s="117">
        <f t="shared" si="1"/>
        <v>0</v>
      </c>
      <c r="F47" s="239"/>
      <c r="G47" s="239"/>
      <c r="H47" s="288"/>
    </row>
    <row r="48" spans="1:8" ht="15" customHeight="1">
      <c r="A48" s="287"/>
      <c r="B48" s="122"/>
      <c r="C48" s="123"/>
      <c r="D48" s="124"/>
      <c r="E48" s="117">
        <f t="shared" si="1"/>
        <v>0</v>
      </c>
      <c r="F48" s="239"/>
      <c r="G48" s="239"/>
      <c r="H48" s="288"/>
    </row>
    <row r="49" spans="1:8" ht="15" customHeight="1">
      <c r="A49" s="287"/>
      <c r="B49" s="122"/>
      <c r="C49" s="123"/>
      <c r="D49" s="124"/>
      <c r="E49" s="117">
        <f t="shared" si="1"/>
        <v>0</v>
      </c>
      <c r="F49" s="239"/>
      <c r="G49" s="239"/>
      <c r="H49" s="288"/>
    </row>
    <row r="50" spans="1:8" ht="15" customHeight="1">
      <c r="A50" s="287"/>
      <c r="B50" s="122"/>
      <c r="C50" s="123"/>
      <c r="D50" s="124"/>
      <c r="E50" s="117">
        <f t="shared" si="1"/>
        <v>0</v>
      </c>
      <c r="F50" s="239"/>
      <c r="G50" s="239"/>
      <c r="H50" s="288"/>
    </row>
    <row r="51" spans="1:8" ht="15" customHeight="1">
      <c r="A51" s="287"/>
      <c r="B51" s="122"/>
      <c r="C51" s="123"/>
      <c r="D51" s="124"/>
      <c r="E51" s="117">
        <f t="shared" si="1"/>
        <v>0</v>
      </c>
      <c r="F51" s="239"/>
      <c r="G51" s="239"/>
      <c r="H51" s="288"/>
    </row>
    <row r="52" spans="1:8" ht="15" customHeight="1">
      <c r="A52" s="287"/>
      <c r="B52" s="122"/>
      <c r="C52" s="123"/>
      <c r="D52" s="124"/>
      <c r="E52" s="117">
        <f t="shared" si="1"/>
        <v>0</v>
      </c>
      <c r="F52" s="239"/>
      <c r="G52" s="239"/>
      <c r="H52" s="288"/>
    </row>
    <row r="53" spans="1:8" ht="15" customHeight="1">
      <c r="A53" s="287"/>
      <c r="B53" s="122"/>
      <c r="C53" s="123"/>
      <c r="D53" s="124"/>
      <c r="E53" s="117">
        <f t="shared" si="1"/>
        <v>0</v>
      </c>
      <c r="F53" s="239"/>
      <c r="G53" s="239"/>
      <c r="H53" s="288"/>
    </row>
    <row r="54" spans="1:8" ht="15" customHeight="1">
      <c r="A54" s="287"/>
      <c r="B54" s="122"/>
      <c r="C54" s="123"/>
      <c r="D54" s="124"/>
      <c r="E54" s="117">
        <f t="shared" si="1"/>
        <v>0</v>
      </c>
      <c r="F54" s="239"/>
      <c r="G54" s="239"/>
      <c r="H54" s="288"/>
    </row>
    <row r="55" spans="1:8" ht="15" customHeight="1">
      <c r="A55" s="287"/>
      <c r="B55" s="122"/>
      <c r="C55" s="123"/>
      <c r="D55" s="124"/>
      <c r="E55" s="117">
        <f t="shared" si="1"/>
        <v>0</v>
      </c>
      <c r="F55" s="239"/>
      <c r="G55" s="239"/>
      <c r="H55" s="288"/>
    </row>
    <row r="56" spans="1:8" ht="15" customHeight="1">
      <c r="A56" s="287"/>
      <c r="B56" s="122"/>
      <c r="C56" s="123"/>
      <c r="D56" s="124"/>
      <c r="E56" s="117">
        <f t="shared" si="1"/>
        <v>0</v>
      </c>
      <c r="F56" s="239"/>
      <c r="G56" s="239"/>
      <c r="H56" s="288"/>
    </row>
    <row r="57" spans="1:8" ht="15" customHeight="1">
      <c r="A57" s="287"/>
      <c r="B57" s="122"/>
      <c r="C57" s="123"/>
      <c r="D57" s="124"/>
      <c r="E57" s="117">
        <f t="shared" si="1"/>
        <v>0</v>
      </c>
      <c r="F57" s="239"/>
      <c r="G57" s="239"/>
      <c r="H57" s="288"/>
    </row>
    <row r="58" spans="1:8" ht="15" customHeight="1">
      <c r="A58" s="287"/>
      <c r="B58" s="122"/>
      <c r="C58" s="123"/>
      <c r="D58" s="124"/>
      <c r="E58" s="117">
        <f t="shared" si="1"/>
        <v>0</v>
      </c>
      <c r="F58" s="239"/>
      <c r="G58" s="239"/>
      <c r="H58" s="288"/>
    </row>
    <row r="59" spans="1:8" ht="15" customHeight="1">
      <c r="A59" s="287"/>
      <c r="B59" s="122"/>
      <c r="C59" s="123"/>
      <c r="D59" s="124"/>
      <c r="E59" s="117">
        <f t="shared" si="1"/>
        <v>0</v>
      </c>
      <c r="F59" s="239"/>
      <c r="G59" s="239"/>
      <c r="H59" s="288"/>
    </row>
    <row r="60" spans="1:8" ht="15" customHeight="1">
      <c r="A60" s="287"/>
      <c r="B60" s="122"/>
      <c r="C60" s="123"/>
      <c r="D60" s="124"/>
      <c r="E60" s="117">
        <f t="shared" si="1"/>
        <v>0</v>
      </c>
      <c r="F60" s="239"/>
      <c r="G60" s="239"/>
      <c r="H60" s="288"/>
    </row>
    <row r="61" spans="1:8" ht="15" customHeight="1">
      <c r="A61" s="287"/>
      <c r="B61" s="122"/>
      <c r="C61" s="123"/>
      <c r="D61" s="124"/>
      <c r="E61" s="117">
        <f t="shared" si="1"/>
        <v>0</v>
      </c>
      <c r="F61" s="239"/>
      <c r="G61" s="239"/>
      <c r="H61" s="288"/>
    </row>
    <row r="62" spans="1:8" ht="15" customHeight="1">
      <c r="A62" s="287"/>
      <c r="B62" s="122"/>
      <c r="C62" s="123"/>
      <c r="D62" s="124"/>
      <c r="E62" s="117">
        <f t="shared" si="1"/>
        <v>0</v>
      </c>
      <c r="F62" s="239"/>
      <c r="G62" s="239"/>
      <c r="H62" s="288"/>
    </row>
    <row r="63" spans="1:8" ht="15" customHeight="1">
      <c r="A63" s="287"/>
      <c r="B63" s="122"/>
      <c r="C63" s="123"/>
      <c r="D63" s="124"/>
      <c r="E63" s="117">
        <f t="shared" si="1"/>
        <v>0</v>
      </c>
      <c r="F63" s="239"/>
      <c r="G63" s="239"/>
      <c r="H63" s="288"/>
    </row>
    <row r="64" spans="1:8" ht="15" customHeight="1">
      <c r="A64" s="287"/>
      <c r="B64" s="122"/>
      <c r="C64" s="123"/>
      <c r="D64" s="124"/>
      <c r="E64" s="117">
        <f t="shared" si="1"/>
        <v>0</v>
      </c>
      <c r="F64" s="239"/>
      <c r="G64" s="239"/>
      <c r="H64" s="288"/>
    </row>
    <row r="65" spans="1:8" ht="15" customHeight="1">
      <c r="A65" s="287"/>
      <c r="B65" s="141"/>
      <c r="C65" s="142"/>
      <c r="D65" s="143"/>
      <c r="E65" s="144">
        <f t="shared" si="1"/>
        <v>0</v>
      </c>
      <c r="F65" s="278"/>
      <c r="G65" s="278"/>
      <c r="H65" s="297"/>
    </row>
    <row r="66" spans="1:8" ht="15" customHeight="1">
      <c r="A66" s="294" t="s">
        <v>160</v>
      </c>
      <c r="B66" s="145"/>
      <c r="C66" s="146"/>
      <c r="D66" s="147"/>
      <c r="E66" s="147">
        <f>E65</f>
        <v>0</v>
      </c>
      <c r="F66" s="272"/>
      <c r="G66" s="277"/>
      <c r="H66" s="148"/>
    </row>
    <row r="67" spans="4:6" ht="14.25" customHeight="1">
      <c r="D67" s="149"/>
      <c r="E67" s="149"/>
      <c r="F67" s="273"/>
    </row>
    <row r="68" spans="4:6" ht="14.25" customHeight="1">
      <c r="D68" s="149"/>
      <c r="E68" s="149"/>
      <c r="F68" s="273"/>
    </row>
    <row r="69" spans="4:6" ht="14.25" customHeight="1">
      <c r="D69" s="149"/>
      <c r="E69" s="149"/>
      <c r="F69" s="273"/>
    </row>
    <row r="70" ht="14.25" customHeight="1"/>
    <row r="71" ht="14.25" customHeight="1"/>
    <row r="72" spans="4:6" ht="14.25" customHeight="1">
      <c r="D72" s="140"/>
      <c r="E72" s="140"/>
      <c r="F72" s="274"/>
    </row>
    <row r="73" spans="4:6" ht="14.25" customHeight="1">
      <c r="D73" s="140"/>
      <c r="E73" s="140"/>
      <c r="F73" s="274"/>
    </row>
    <row r="74" spans="4:7" ht="14.25" customHeight="1">
      <c r="D74" s="140"/>
      <c r="E74" s="140"/>
      <c r="F74" s="274"/>
      <c r="G74" s="275"/>
    </row>
    <row r="75" spans="4:6" ht="14.25" customHeight="1">
      <c r="D75" s="140"/>
      <c r="E75" s="140"/>
      <c r="F75" s="274"/>
    </row>
    <row r="76" spans="4:6" ht="11.25">
      <c r="D76" s="140"/>
      <c r="E76" s="140"/>
      <c r="F76" s="274"/>
    </row>
    <row r="77" spans="4:6" ht="11.25">
      <c r="D77" s="140"/>
      <c r="E77" s="140"/>
      <c r="F77" s="274"/>
    </row>
    <row r="78" spans="4:6" ht="11.25">
      <c r="D78" s="140"/>
      <c r="E78" s="140"/>
      <c r="F78" s="274"/>
    </row>
    <row r="79" spans="4:6" ht="11.25">
      <c r="D79" s="140"/>
      <c r="E79" s="140"/>
      <c r="F79" s="274"/>
    </row>
    <row r="80" spans="4:6" ht="11.25">
      <c r="D80" s="140"/>
      <c r="E80" s="140"/>
      <c r="F80" s="274"/>
    </row>
    <row r="81" spans="4:6" ht="11.25">
      <c r="D81" s="140"/>
      <c r="E81" s="140"/>
      <c r="F81" s="274"/>
    </row>
    <row r="82" spans="4:6" ht="11.25">
      <c r="D82" s="140"/>
      <c r="E82" s="140"/>
      <c r="F82" s="274"/>
    </row>
    <row r="83" spans="4:6" ht="11.25">
      <c r="D83" s="140"/>
      <c r="E83" s="140"/>
      <c r="F83" s="274"/>
    </row>
    <row r="84" spans="4:6" ht="11.25">
      <c r="D84" s="140"/>
      <c r="E84" s="140"/>
      <c r="F84" s="274"/>
    </row>
    <row r="85" spans="4:7" ht="11.25">
      <c r="D85" s="140"/>
      <c r="E85" s="140"/>
      <c r="F85" s="274"/>
      <c r="G85" s="275"/>
    </row>
    <row r="86" spans="4:6" ht="11.25">
      <c r="D86" s="140"/>
      <c r="E86" s="140"/>
      <c r="F86" s="274"/>
    </row>
    <row r="87" spans="4:6" ht="11.25">
      <c r="D87" s="140"/>
      <c r="E87" s="140"/>
      <c r="F87" s="274"/>
    </row>
    <row r="88" spans="4:7" ht="11.25">
      <c r="D88" s="140"/>
      <c r="E88" s="140"/>
      <c r="F88" s="274"/>
      <c r="G88" s="275"/>
    </row>
    <row r="89" spans="4:6" ht="11.25">
      <c r="D89" s="140"/>
      <c r="E89" s="140"/>
      <c r="F89" s="274"/>
    </row>
    <row r="90" spans="4:6" ht="11.25">
      <c r="D90" s="140"/>
      <c r="E90" s="140"/>
      <c r="F90" s="274"/>
    </row>
    <row r="91" spans="4:6" ht="11.25">
      <c r="D91" s="105"/>
      <c r="E91" s="105"/>
      <c r="F91" s="275"/>
    </row>
    <row r="92" spans="4:6" ht="11.25">
      <c r="D92" s="140"/>
      <c r="E92" s="140"/>
      <c r="F92" s="274"/>
    </row>
  </sheetData>
  <sheetProtection/>
  <mergeCells count="6">
    <mergeCell ref="J3:K3"/>
    <mergeCell ref="J20:K20"/>
    <mergeCell ref="J23:K23"/>
    <mergeCell ref="J39:K39"/>
    <mergeCell ref="J42:K42"/>
    <mergeCell ref="B1:H1"/>
  </mergeCells>
  <dataValidations count="4">
    <dataValidation type="list" allowBlank="1" showInputMessage="1" showErrorMessage="1" imeMode="hiragana" sqref="A13:A65">
      <formula1>$K$24:$K$37</formula1>
    </dataValidation>
    <dataValidation type="list" allowBlank="1" showInputMessage="1" showErrorMessage="1" imeMode="hiragana" sqref="A4:A8">
      <formula1>$K$4:$K$18</formula1>
    </dataValidation>
    <dataValidation allowBlank="1" showInputMessage="1" showErrorMessage="1" imeMode="halfAlpha" sqref="B4:D8 B13:D65"/>
    <dataValidation allowBlank="1" showInputMessage="1" showErrorMessage="1" imeMode="hiragana" sqref="F4:H8 F13:H65"/>
  </dataValidations>
  <printOptions horizontalCentered="1"/>
  <pageMargins left="0.5905511811023623" right="0.1968503937007874" top="0.1968503937007874" bottom="0.1968503937007874" header="0.4330708661417323" footer="0.2362204724409449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7.625" style="29" customWidth="1"/>
    <col min="2" max="2" width="20.125" style="29" customWidth="1"/>
    <col min="3" max="3" width="18.875" style="29" customWidth="1"/>
    <col min="4" max="4" width="1.4921875" style="29" customWidth="1"/>
    <col min="5" max="5" width="8.625" style="29" customWidth="1"/>
    <col min="6" max="6" width="9.625" style="29" customWidth="1"/>
    <col min="7" max="7" width="12.625" style="29" customWidth="1"/>
    <col min="8" max="9" width="9.625" style="29" customWidth="1"/>
    <col min="10" max="10" width="1.4921875" style="29" customWidth="1"/>
    <col min="11" max="11" width="2.375" style="29" customWidth="1"/>
    <col min="12" max="12" width="17.125" style="29" bestFit="1" customWidth="1"/>
    <col min="13" max="13" width="10.625" style="29" customWidth="1"/>
    <col min="14" max="14" width="15.625" style="29" customWidth="1"/>
    <col min="15" max="15" width="1.875" style="29" customWidth="1"/>
    <col min="16" max="16384" width="8.00390625" style="29" customWidth="1"/>
  </cols>
  <sheetData>
    <row r="1" spans="1:12" ht="15.75" customHeight="1">
      <c r="A1" s="27" t="s">
        <v>352</v>
      </c>
      <c r="B1" s="28"/>
      <c r="E1" s="30" t="s">
        <v>78</v>
      </c>
      <c r="F1" s="31"/>
      <c r="G1" s="31"/>
      <c r="I1" s="462" t="s">
        <v>19</v>
      </c>
      <c r="J1" s="463"/>
      <c r="K1" s="464"/>
      <c r="L1" s="465"/>
    </row>
    <row r="2" spans="1:14" ht="15.75" customHeight="1">
      <c r="A2" s="28"/>
      <c r="B2" s="32" t="str">
        <f>'管理費報告書(0)'!B2</f>
        <v>〔　　　　　　委員会〕</v>
      </c>
      <c r="C2" s="30"/>
      <c r="E2" s="31"/>
      <c r="F2" s="31"/>
      <c r="G2" s="31"/>
      <c r="I2" s="466" t="s">
        <v>20</v>
      </c>
      <c r="J2" s="467"/>
      <c r="K2" s="468"/>
      <c r="L2" s="469"/>
      <c r="M2" s="33" t="s">
        <v>80</v>
      </c>
      <c r="N2" s="34">
        <f>B4</f>
        <v>4</v>
      </c>
    </row>
    <row r="3" ht="6" customHeight="1"/>
    <row r="4" spans="1:14" ht="13.5" customHeight="1">
      <c r="A4" s="35" t="s">
        <v>81</v>
      </c>
      <c r="B4" s="36">
        <v>4</v>
      </c>
      <c r="C4" s="37"/>
      <c r="D4" s="38"/>
      <c r="E4" s="39" t="s">
        <v>82</v>
      </c>
      <c r="F4" s="40" t="s">
        <v>83</v>
      </c>
      <c r="G4" s="40" t="s">
        <v>84</v>
      </c>
      <c r="H4" s="40" t="s">
        <v>85</v>
      </c>
      <c r="I4" s="41" t="s">
        <v>283</v>
      </c>
      <c r="J4" s="42"/>
      <c r="K4" s="408" t="s">
        <v>86</v>
      </c>
      <c r="L4" s="470"/>
      <c r="M4" s="470"/>
      <c r="N4" s="471"/>
    </row>
    <row r="5" spans="1:14" ht="13.5" customHeight="1">
      <c r="A5" s="410" t="s">
        <v>87</v>
      </c>
      <c r="B5" s="43"/>
      <c r="C5" s="44"/>
      <c r="D5" s="38"/>
      <c r="E5" s="410" t="s">
        <v>88</v>
      </c>
      <c r="F5" s="440"/>
      <c r="G5" s="440"/>
      <c r="H5" s="443"/>
      <c r="I5" s="444"/>
      <c r="J5" s="42"/>
      <c r="K5" s="419" t="s">
        <v>22</v>
      </c>
      <c r="L5" s="420"/>
      <c r="M5" s="420"/>
      <c r="N5" s="421"/>
    </row>
    <row r="6" spans="1:14" ht="13.5" customHeight="1">
      <c r="A6" s="447"/>
      <c r="B6" s="45"/>
      <c r="C6" s="46"/>
      <c r="D6" s="38"/>
      <c r="E6" s="447"/>
      <c r="F6" s="441"/>
      <c r="G6" s="441"/>
      <c r="H6" s="441"/>
      <c r="I6" s="445"/>
      <c r="J6" s="42"/>
      <c r="K6" s="422" t="s">
        <v>23</v>
      </c>
      <c r="L6" s="423"/>
      <c r="M6" s="47" t="s">
        <v>24</v>
      </c>
      <c r="N6" s="48" t="s">
        <v>25</v>
      </c>
    </row>
    <row r="7" spans="1:14" ht="13.5" customHeight="1">
      <c r="A7" s="448"/>
      <c r="B7" s="49"/>
      <c r="C7" s="50"/>
      <c r="D7" s="38"/>
      <c r="E7" s="448"/>
      <c r="F7" s="442"/>
      <c r="G7" s="442"/>
      <c r="H7" s="442"/>
      <c r="I7" s="446"/>
      <c r="J7" s="42"/>
      <c r="K7" s="51" t="s">
        <v>89</v>
      </c>
      <c r="L7" s="52" t="s">
        <v>90</v>
      </c>
      <c r="M7" s="53">
        <f>'金銭出納簿（4）'!L4</f>
        <v>0</v>
      </c>
      <c r="N7" s="255"/>
    </row>
    <row r="8" spans="1:14" ht="13.5" customHeight="1">
      <c r="A8" s="404" t="s">
        <v>91</v>
      </c>
      <c r="B8" s="54"/>
      <c r="C8" s="44"/>
      <c r="D8" s="38"/>
      <c r="E8" s="410" t="s">
        <v>92</v>
      </c>
      <c r="F8" s="440"/>
      <c r="G8" s="440"/>
      <c r="H8" s="443"/>
      <c r="I8" s="444"/>
      <c r="J8" s="42"/>
      <c r="K8" s="51" t="s">
        <v>93</v>
      </c>
      <c r="L8" s="52" t="s">
        <v>322</v>
      </c>
      <c r="M8" s="53">
        <f>'金銭出納簿（4）'!L5</f>
        <v>0</v>
      </c>
      <c r="N8" s="255"/>
    </row>
    <row r="9" spans="1:14" ht="13.5" customHeight="1">
      <c r="A9" s="406"/>
      <c r="B9" s="55"/>
      <c r="C9" s="46"/>
      <c r="D9" s="38"/>
      <c r="E9" s="447"/>
      <c r="F9" s="441"/>
      <c r="G9" s="441"/>
      <c r="H9" s="441"/>
      <c r="I9" s="445"/>
      <c r="J9" s="42"/>
      <c r="K9" s="51" t="s">
        <v>95</v>
      </c>
      <c r="L9" s="52" t="s">
        <v>96</v>
      </c>
      <c r="M9" s="53">
        <f>'金銭出納簿（4）'!L6</f>
        <v>0</v>
      </c>
      <c r="N9" s="255"/>
    </row>
    <row r="10" spans="1:14" ht="13.5" customHeight="1">
      <c r="A10" s="407"/>
      <c r="B10" s="49"/>
      <c r="C10" s="50"/>
      <c r="D10" s="38"/>
      <c r="E10" s="448"/>
      <c r="F10" s="442"/>
      <c r="G10" s="442"/>
      <c r="H10" s="442"/>
      <c r="I10" s="446"/>
      <c r="J10" s="42"/>
      <c r="K10" s="51" t="s">
        <v>97</v>
      </c>
      <c r="L10" s="52" t="s">
        <v>98</v>
      </c>
      <c r="M10" s="53">
        <f>'金銭出納簿（4）'!L7</f>
        <v>0</v>
      </c>
      <c r="N10" s="255"/>
    </row>
    <row r="11" spans="1:14" ht="13.5" customHeight="1">
      <c r="A11" s="404" t="s">
        <v>99</v>
      </c>
      <c r="B11" s="54"/>
      <c r="C11" s="44"/>
      <c r="D11" s="38"/>
      <c r="E11" s="410" t="s">
        <v>100</v>
      </c>
      <c r="F11" s="440"/>
      <c r="G11" s="440"/>
      <c r="H11" s="443"/>
      <c r="I11" s="444"/>
      <c r="J11" s="42"/>
      <c r="K11" s="51" t="s">
        <v>101</v>
      </c>
      <c r="L11" s="52" t="s">
        <v>102</v>
      </c>
      <c r="M11" s="53">
        <f>'金銭出納簿（4）'!L8</f>
        <v>0</v>
      </c>
      <c r="N11" s="255"/>
    </row>
    <row r="12" spans="1:14" ht="13.5" customHeight="1">
      <c r="A12" s="406" t="s">
        <v>103</v>
      </c>
      <c r="B12" s="45"/>
      <c r="C12" s="46"/>
      <c r="D12" s="38"/>
      <c r="E12" s="447"/>
      <c r="F12" s="441"/>
      <c r="G12" s="441"/>
      <c r="H12" s="441"/>
      <c r="I12" s="445"/>
      <c r="J12" s="42"/>
      <c r="K12" s="51" t="s">
        <v>104</v>
      </c>
      <c r="L12" s="52" t="s">
        <v>105</v>
      </c>
      <c r="M12" s="53">
        <f>'金銭出納簿（4）'!L9</f>
        <v>0</v>
      </c>
      <c r="N12" s="255"/>
    </row>
    <row r="13" spans="1:14" ht="13.5" customHeight="1">
      <c r="A13" s="407"/>
      <c r="B13" s="49"/>
      <c r="C13" s="50"/>
      <c r="D13" s="38"/>
      <c r="E13" s="448"/>
      <c r="F13" s="442"/>
      <c r="G13" s="442"/>
      <c r="H13" s="442"/>
      <c r="I13" s="446"/>
      <c r="J13" s="42"/>
      <c r="K13" s="51" t="s">
        <v>106</v>
      </c>
      <c r="L13" s="52" t="s">
        <v>107</v>
      </c>
      <c r="M13" s="53">
        <f>'金銭出納簿（4）'!L10</f>
        <v>0</v>
      </c>
      <c r="N13" s="255"/>
    </row>
    <row r="14" spans="1:14" ht="13.5" customHeight="1">
      <c r="A14" s="404" t="s">
        <v>108</v>
      </c>
      <c r="B14" s="54"/>
      <c r="C14" s="44"/>
      <c r="D14" s="38"/>
      <c r="E14" s="410" t="s">
        <v>109</v>
      </c>
      <c r="F14" s="440"/>
      <c r="G14" s="440"/>
      <c r="H14" s="443"/>
      <c r="I14" s="444"/>
      <c r="J14" s="42"/>
      <c r="K14" s="51" t="s">
        <v>110</v>
      </c>
      <c r="L14" s="52" t="s">
        <v>111</v>
      </c>
      <c r="M14" s="53">
        <f>'金銭出納簿（4）'!L11</f>
        <v>0</v>
      </c>
      <c r="N14" s="255"/>
    </row>
    <row r="15" spans="1:14" ht="13.5" customHeight="1">
      <c r="A15" s="405"/>
      <c r="B15" s="56"/>
      <c r="C15" s="46"/>
      <c r="D15" s="38"/>
      <c r="E15" s="447"/>
      <c r="F15" s="441"/>
      <c r="G15" s="441"/>
      <c r="H15" s="441"/>
      <c r="I15" s="445"/>
      <c r="J15" s="42"/>
      <c r="K15" s="51" t="s">
        <v>112</v>
      </c>
      <c r="L15" s="52" t="s">
        <v>27</v>
      </c>
      <c r="M15" s="53">
        <f>'金銭出納簿（4）'!L12</f>
        <v>0</v>
      </c>
      <c r="N15" s="255"/>
    </row>
    <row r="16" spans="1:14" ht="13.5" customHeight="1">
      <c r="A16" s="406" t="s">
        <v>113</v>
      </c>
      <c r="B16" s="45"/>
      <c r="C16" s="46"/>
      <c r="D16" s="38"/>
      <c r="E16" s="448"/>
      <c r="F16" s="442"/>
      <c r="G16" s="442"/>
      <c r="H16" s="442"/>
      <c r="I16" s="446"/>
      <c r="J16" s="42"/>
      <c r="K16" s="51" t="s">
        <v>114</v>
      </c>
      <c r="L16" s="52" t="s">
        <v>29</v>
      </c>
      <c r="M16" s="53">
        <f>'金銭出納簿（4）'!L13</f>
        <v>0</v>
      </c>
      <c r="N16" s="255"/>
    </row>
    <row r="17" spans="1:14" ht="13.5" customHeight="1">
      <c r="A17" s="407"/>
      <c r="B17" s="49"/>
      <c r="C17" s="50"/>
      <c r="D17" s="38"/>
      <c r="E17" s="410"/>
      <c r="F17" s="449"/>
      <c r="G17" s="452"/>
      <c r="H17" s="455"/>
      <c r="I17" s="456"/>
      <c r="J17" s="42"/>
      <c r="K17" s="51" t="s">
        <v>115</v>
      </c>
      <c r="L17" s="52" t="s">
        <v>116</v>
      </c>
      <c r="M17" s="53">
        <f>'金銭出納簿（4）'!L14</f>
        <v>0</v>
      </c>
      <c r="N17" s="255"/>
    </row>
    <row r="18" spans="1:14" ht="13.5" customHeight="1">
      <c r="A18" s="404" t="s">
        <v>117</v>
      </c>
      <c r="B18" s="54"/>
      <c r="C18" s="44"/>
      <c r="D18" s="38"/>
      <c r="E18" s="447"/>
      <c r="F18" s="450"/>
      <c r="G18" s="453"/>
      <c r="H18" s="453"/>
      <c r="I18" s="457"/>
      <c r="J18" s="42"/>
      <c r="K18" s="51" t="s">
        <v>118</v>
      </c>
      <c r="L18" s="52" t="s">
        <v>119</v>
      </c>
      <c r="M18" s="53">
        <f>'金銭出納簿（4）'!L15</f>
        <v>0</v>
      </c>
      <c r="N18" s="255"/>
    </row>
    <row r="19" spans="1:14" ht="13.5" customHeight="1">
      <c r="A19" s="405"/>
      <c r="B19" s="45"/>
      <c r="C19" s="46"/>
      <c r="D19" s="38"/>
      <c r="E19" s="448"/>
      <c r="F19" s="451"/>
      <c r="G19" s="454"/>
      <c r="H19" s="454"/>
      <c r="I19" s="458"/>
      <c r="J19" s="42"/>
      <c r="K19" s="51" t="s">
        <v>120</v>
      </c>
      <c r="L19" s="52" t="s">
        <v>121</v>
      </c>
      <c r="M19" s="53">
        <f>'金銭出納簿（4）'!L16</f>
        <v>0</v>
      </c>
      <c r="N19" s="255"/>
    </row>
    <row r="20" spans="1:14" ht="13.5" customHeight="1">
      <c r="A20" s="424"/>
      <c r="B20" s="49"/>
      <c r="C20" s="50"/>
      <c r="D20" s="38"/>
      <c r="E20" s="425"/>
      <c r="F20" s="427"/>
      <c r="G20" s="427"/>
      <c r="H20" s="427"/>
      <c r="I20" s="429"/>
      <c r="J20" s="42"/>
      <c r="K20" s="51" t="s">
        <v>122</v>
      </c>
      <c r="L20" s="52" t="s">
        <v>150</v>
      </c>
      <c r="M20" s="53">
        <f>'金銭出納簿（4）'!L17</f>
        <v>0</v>
      </c>
      <c r="N20" s="255"/>
    </row>
    <row r="21" spans="1:14" ht="13.5" customHeight="1">
      <c r="A21" s="404" t="s">
        <v>39</v>
      </c>
      <c r="B21" s="54"/>
      <c r="C21" s="44"/>
      <c r="D21" s="38"/>
      <c r="E21" s="406"/>
      <c r="F21" s="414"/>
      <c r="G21" s="414"/>
      <c r="H21" s="414"/>
      <c r="I21" s="417"/>
      <c r="J21" s="42"/>
      <c r="K21" s="51"/>
      <c r="L21" s="52"/>
      <c r="M21" s="53"/>
      <c r="N21" s="255"/>
    </row>
    <row r="22" spans="1:14" ht="13.5" customHeight="1">
      <c r="A22" s="405"/>
      <c r="B22" s="57"/>
      <c r="C22" s="46"/>
      <c r="D22" s="38"/>
      <c r="E22" s="426"/>
      <c r="F22" s="428"/>
      <c r="G22" s="428"/>
      <c r="H22" s="428"/>
      <c r="I22" s="430"/>
      <c r="J22" s="42"/>
      <c r="K22" s="58"/>
      <c r="L22" s="59"/>
      <c r="M22" s="60"/>
      <c r="N22" s="61"/>
    </row>
    <row r="23" spans="1:14" ht="13.5" customHeight="1">
      <c r="A23" s="424"/>
      <c r="B23" s="49"/>
      <c r="C23" s="50"/>
      <c r="D23" s="38"/>
      <c r="E23" s="431" t="s">
        <v>124</v>
      </c>
      <c r="F23" s="432"/>
      <c r="G23" s="432"/>
      <c r="H23" s="432"/>
      <c r="I23" s="433"/>
      <c r="J23" s="42"/>
      <c r="K23" s="408" t="s">
        <v>125</v>
      </c>
      <c r="L23" s="409"/>
      <c r="M23" s="62">
        <f>SUM(M7:M22)</f>
        <v>0</v>
      </c>
      <c r="N23" s="63"/>
    </row>
    <row r="24" spans="1:14" ht="13.5" customHeight="1">
      <c r="A24" s="410" t="s">
        <v>126</v>
      </c>
      <c r="B24" s="413" t="s">
        <v>127</v>
      </c>
      <c r="C24" s="416" t="s">
        <v>128</v>
      </c>
      <c r="D24" s="38"/>
      <c r="E24" s="434"/>
      <c r="F24" s="435"/>
      <c r="G24" s="435"/>
      <c r="H24" s="435"/>
      <c r="I24" s="436"/>
      <c r="J24" s="42"/>
      <c r="K24" s="38"/>
      <c r="L24" s="38"/>
      <c r="M24" s="64"/>
      <c r="N24" s="38"/>
    </row>
    <row r="25" spans="1:14" ht="13.5" customHeight="1">
      <c r="A25" s="411"/>
      <c r="B25" s="414"/>
      <c r="C25" s="417" t="s">
        <v>129</v>
      </c>
      <c r="D25" s="38"/>
      <c r="E25" s="437"/>
      <c r="F25" s="438"/>
      <c r="G25" s="438"/>
      <c r="H25" s="438"/>
      <c r="I25" s="439"/>
      <c r="J25" s="42"/>
      <c r="K25" s="419" t="s">
        <v>130</v>
      </c>
      <c r="L25" s="420"/>
      <c r="M25" s="420"/>
      <c r="N25" s="421"/>
    </row>
    <row r="26" spans="1:14" ht="13.5" customHeight="1">
      <c r="A26" s="411"/>
      <c r="B26" s="415"/>
      <c r="C26" s="418"/>
      <c r="D26" s="38"/>
      <c r="E26" s="459" t="s">
        <v>296</v>
      </c>
      <c r="F26" s="460"/>
      <c r="G26" s="460"/>
      <c r="H26" s="460"/>
      <c r="I26" s="461"/>
      <c r="J26" s="42"/>
      <c r="K26" s="422" t="s">
        <v>23</v>
      </c>
      <c r="L26" s="423"/>
      <c r="M26" s="47" t="s">
        <v>24</v>
      </c>
      <c r="N26" s="48" t="s">
        <v>25</v>
      </c>
    </row>
    <row r="27" spans="1:14" ht="13.5" customHeight="1">
      <c r="A27" s="411"/>
      <c r="B27" s="65"/>
      <c r="C27" s="66"/>
      <c r="D27" s="38"/>
      <c r="E27" s="67"/>
      <c r="F27" s="68"/>
      <c r="G27" s="68"/>
      <c r="H27" s="68"/>
      <c r="I27" s="69"/>
      <c r="J27" s="42"/>
      <c r="K27" s="70" t="s">
        <v>89</v>
      </c>
      <c r="L27" s="71" t="s">
        <v>131</v>
      </c>
      <c r="M27" s="53">
        <f>'金銭出納簿（4）'!L24</f>
        <v>0</v>
      </c>
      <c r="N27" s="256"/>
    </row>
    <row r="28" spans="1:14" ht="13.5" customHeight="1">
      <c r="A28" s="411"/>
      <c r="B28" s="72"/>
      <c r="C28" s="73"/>
      <c r="D28" s="38"/>
      <c r="E28" s="67"/>
      <c r="F28" s="68"/>
      <c r="G28" s="68"/>
      <c r="H28" s="68"/>
      <c r="I28" s="69"/>
      <c r="J28" s="42"/>
      <c r="K28" s="70" t="s">
        <v>93</v>
      </c>
      <c r="L28" s="71" t="s">
        <v>132</v>
      </c>
      <c r="M28" s="53">
        <f>'金銭出納簿（4）'!L25</f>
        <v>0</v>
      </c>
      <c r="N28" s="256"/>
    </row>
    <row r="29" spans="1:14" ht="13.5" customHeight="1">
      <c r="A29" s="411"/>
      <c r="B29" s="74"/>
      <c r="C29" s="75"/>
      <c r="D29" s="38"/>
      <c r="E29" s="76"/>
      <c r="F29" s="77"/>
      <c r="G29" s="77"/>
      <c r="H29" s="68"/>
      <c r="I29" s="69"/>
      <c r="J29" s="42"/>
      <c r="K29" s="70" t="s">
        <v>95</v>
      </c>
      <c r="L29" s="71" t="s">
        <v>166</v>
      </c>
      <c r="M29" s="53">
        <f>'金銭出納簿（4）'!L26</f>
        <v>0</v>
      </c>
      <c r="N29" s="256"/>
    </row>
    <row r="30" spans="1:14" ht="13.5" customHeight="1">
      <c r="A30" s="411"/>
      <c r="B30" s="78"/>
      <c r="C30" s="79"/>
      <c r="D30" s="38"/>
      <c r="E30" s="76"/>
      <c r="F30" s="77"/>
      <c r="G30" s="77"/>
      <c r="H30" s="68"/>
      <c r="I30" s="69"/>
      <c r="J30" s="42"/>
      <c r="K30" s="70" t="s">
        <v>97</v>
      </c>
      <c r="L30" s="71" t="s">
        <v>133</v>
      </c>
      <c r="M30" s="53">
        <f>'金銭出納簿（4）'!L27</f>
        <v>0</v>
      </c>
      <c r="N30" s="256"/>
    </row>
    <row r="31" spans="1:14" ht="13.5" customHeight="1">
      <c r="A31" s="411"/>
      <c r="B31" s="80"/>
      <c r="C31" s="73"/>
      <c r="D31" s="38"/>
      <c r="E31" s="76"/>
      <c r="F31" s="77"/>
      <c r="G31" s="77"/>
      <c r="H31" s="68"/>
      <c r="I31" s="69"/>
      <c r="J31" s="42"/>
      <c r="K31" s="70" t="s">
        <v>101</v>
      </c>
      <c r="L31" s="71" t="s">
        <v>134</v>
      </c>
      <c r="M31" s="53">
        <f>'金銭出納簿（4）'!L28</f>
        <v>0</v>
      </c>
      <c r="N31" s="256"/>
    </row>
    <row r="32" spans="1:14" ht="13.5" customHeight="1">
      <c r="A32" s="411"/>
      <c r="B32" s="74"/>
      <c r="C32" s="75"/>
      <c r="D32" s="38"/>
      <c r="E32" s="76"/>
      <c r="F32" s="77"/>
      <c r="G32" s="77"/>
      <c r="H32" s="68"/>
      <c r="I32" s="69"/>
      <c r="J32" s="42"/>
      <c r="K32" s="70" t="s">
        <v>104</v>
      </c>
      <c r="L32" s="71" t="s">
        <v>135</v>
      </c>
      <c r="M32" s="53">
        <f>'金銭出納簿（4）'!L29</f>
        <v>0</v>
      </c>
      <c r="N32" s="257"/>
    </row>
    <row r="33" spans="1:14" ht="13.5" customHeight="1">
      <c r="A33" s="411"/>
      <c r="B33" s="81"/>
      <c r="C33" s="82"/>
      <c r="D33" s="38"/>
      <c r="E33" s="67"/>
      <c r="F33" s="68"/>
      <c r="G33" s="68"/>
      <c r="H33" s="68"/>
      <c r="I33" s="69"/>
      <c r="J33" s="42"/>
      <c r="K33" s="70" t="s">
        <v>106</v>
      </c>
      <c r="L33" s="71" t="s">
        <v>136</v>
      </c>
      <c r="M33" s="53">
        <f>'金銭出納簿（4）'!L30</f>
        <v>0</v>
      </c>
      <c r="N33" s="256"/>
    </row>
    <row r="34" spans="1:14" ht="13.5" customHeight="1">
      <c r="A34" s="411"/>
      <c r="B34" s="72"/>
      <c r="C34" s="83"/>
      <c r="D34" s="38"/>
      <c r="E34" s="67"/>
      <c r="F34" s="68"/>
      <c r="G34" s="68"/>
      <c r="H34" s="68"/>
      <c r="I34" s="69"/>
      <c r="J34" s="42"/>
      <c r="K34" s="70" t="s">
        <v>110</v>
      </c>
      <c r="L34" s="71" t="s">
        <v>137</v>
      </c>
      <c r="M34" s="53">
        <f>'金銭出納簿（4）'!L31</f>
        <v>0</v>
      </c>
      <c r="N34" s="256"/>
    </row>
    <row r="35" spans="1:14" ht="13.5" customHeight="1">
      <c r="A35" s="411"/>
      <c r="B35" s="84"/>
      <c r="C35" s="85"/>
      <c r="D35" s="38"/>
      <c r="E35" s="67"/>
      <c r="F35" s="68"/>
      <c r="G35" s="68"/>
      <c r="H35" s="68"/>
      <c r="I35" s="69"/>
      <c r="J35" s="42"/>
      <c r="K35" s="70" t="s">
        <v>112</v>
      </c>
      <c r="L35" s="71" t="s">
        <v>138</v>
      </c>
      <c r="M35" s="53">
        <f>'金銭出納簿（4）'!L32</f>
        <v>0</v>
      </c>
      <c r="N35" s="256"/>
    </row>
    <row r="36" spans="1:14" ht="13.5" customHeight="1">
      <c r="A36" s="411"/>
      <c r="B36" s="81"/>
      <c r="C36" s="82"/>
      <c r="D36" s="38"/>
      <c r="E36" s="67"/>
      <c r="F36" s="68"/>
      <c r="G36" s="68"/>
      <c r="H36" s="68"/>
      <c r="I36" s="69"/>
      <c r="J36" s="42"/>
      <c r="K36" s="70" t="s">
        <v>114</v>
      </c>
      <c r="L36" s="71" t="s">
        <v>139</v>
      </c>
      <c r="M36" s="53">
        <f>'金銭出納簿（4）'!L33</f>
        <v>0</v>
      </c>
      <c r="N36" s="256"/>
    </row>
    <row r="37" spans="1:14" ht="13.5" customHeight="1">
      <c r="A37" s="411"/>
      <c r="B37" s="72"/>
      <c r="C37" s="83"/>
      <c r="D37" s="38"/>
      <c r="E37" s="67"/>
      <c r="F37" s="68"/>
      <c r="G37" s="68"/>
      <c r="H37" s="68"/>
      <c r="I37" s="69"/>
      <c r="J37" s="42"/>
      <c r="K37" s="70" t="s">
        <v>115</v>
      </c>
      <c r="L37" s="71" t="s">
        <v>140</v>
      </c>
      <c r="M37" s="53">
        <f>'金銭出納簿（4）'!L34</f>
        <v>0</v>
      </c>
      <c r="N37" s="256"/>
    </row>
    <row r="38" spans="1:14" ht="13.5" customHeight="1">
      <c r="A38" s="411"/>
      <c r="B38" s="84"/>
      <c r="C38" s="85"/>
      <c r="D38" s="38"/>
      <c r="E38" s="67"/>
      <c r="F38" s="68"/>
      <c r="G38" s="68"/>
      <c r="H38" s="68"/>
      <c r="I38" s="69"/>
      <c r="J38" s="42"/>
      <c r="K38" s="70" t="s">
        <v>118</v>
      </c>
      <c r="L38" s="71" t="s">
        <v>141</v>
      </c>
      <c r="M38" s="53">
        <f>'金銭出納簿（4）'!L35</f>
        <v>0</v>
      </c>
      <c r="N38" s="256"/>
    </row>
    <row r="39" spans="1:14" ht="13.5" customHeight="1">
      <c r="A39" s="411"/>
      <c r="B39" s="81"/>
      <c r="C39" s="82"/>
      <c r="D39" s="38"/>
      <c r="E39" s="67"/>
      <c r="F39" s="68"/>
      <c r="G39" s="68"/>
      <c r="H39" s="68"/>
      <c r="I39" s="69"/>
      <c r="J39" s="42"/>
      <c r="K39" s="70" t="s">
        <v>120</v>
      </c>
      <c r="L39" s="71" t="s">
        <v>123</v>
      </c>
      <c r="M39" s="53">
        <f>'金銭出納簿（4）'!L36</f>
        <v>0</v>
      </c>
      <c r="N39" s="256"/>
    </row>
    <row r="40" spans="1:14" ht="13.5" customHeight="1">
      <c r="A40" s="411"/>
      <c r="B40" s="72"/>
      <c r="C40" s="83"/>
      <c r="D40" s="38"/>
      <c r="E40" s="67"/>
      <c r="F40" s="68"/>
      <c r="G40" s="68"/>
      <c r="H40" s="68"/>
      <c r="I40" s="69"/>
      <c r="J40" s="42"/>
      <c r="K40" s="70"/>
      <c r="L40" s="71"/>
      <c r="M40" s="53"/>
      <c r="N40" s="256"/>
    </row>
    <row r="41" spans="1:14" ht="13.5" customHeight="1">
      <c r="A41" s="411"/>
      <c r="B41" s="84"/>
      <c r="C41" s="85"/>
      <c r="D41" s="38"/>
      <c r="E41" s="67"/>
      <c r="F41" s="68"/>
      <c r="G41" s="68"/>
      <c r="H41" s="68"/>
      <c r="I41" s="69"/>
      <c r="J41" s="42"/>
      <c r="K41" s="86"/>
      <c r="L41" s="87"/>
      <c r="M41" s="60"/>
      <c r="N41" s="88"/>
    </row>
    <row r="42" spans="1:14" ht="13.5" customHeight="1">
      <c r="A42" s="411"/>
      <c r="B42" s="81"/>
      <c r="C42" s="82"/>
      <c r="D42" s="38"/>
      <c r="E42" s="67"/>
      <c r="F42" s="68"/>
      <c r="G42" s="68"/>
      <c r="H42" s="68"/>
      <c r="I42" s="69"/>
      <c r="J42" s="42"/>
      <c r="K42" s="408" t="s">
        <v>142</v>
      </c>
      <c r="L42" s="409"/>
      <c r="M42" s="62">
        <f>SUM(M27:M41)</f>
        <v>0</v>
      </c>
      <c r="N42" s="89"/>
    </row>
    <row r="43" spans="1:14" ht="13.5" customHeight="1">
      <c r="A43" s="411"/>
      <c r="B43" s="72"/>
      <c r="C43" s="83"/>
      <c r="D43" s="38"/>
      <c r="E43" s="67"/>
      <c r="F43" s="90"/>
      <c r="G43" s="68"/>
      <c r="H43" s="68"/>
      <c r="I43" s="69"/>
      <c r="J43" s="42"/>
      <c r="K43" s="91"/>
      <c r="L43" s="91"/>
      <c r="M43" s="92"/>
      <c r="N43" s="93"/>
    </row>
    <row r="44" spans="1:14" ht="13.5" customHeight="1">
      <c r="A44" s="412"/>
      <c r="B44" s="94"/>
      <c r="C44" s="95"/>
      <c r="D44" s="38"/>
      <c r="E44" s="96"/>
      <c r="F44" s="97"/>
      <c r="G44" s="98"/>
      <c r="H44" s="98"/>
      <c r="I44" s="99"/>
      <c r="J44" s="42"/>
      <c r="K44" s="408" t="s">
        <v>143</v>
      </c>
      <c r="L44" s="409"/>
      <c r="M44" s="100">
        <f>M23-M42</f>
        <v>0</v>
      </c>
      <c r="N44" s="101"/>
    </row>
    <row r="45" spans="10:13" ht="12.75" customHeight="1">
      <c r="J45" s="42"/>
      <c r="M45" s="102"/>
    </row>
    <row r="46" ht="12.75" customHeight="1">
      <c r="J46" s="42"/>
    </row>
    <row r="47" ht="12" customHeight="1"/>
    <row r="49" ht="13.5" customHeight="1"/>
  </sheetData>
  <sheetProtection/>
  <mergeCells count="53">
    <mergeCell ref="E26:I26"/>
    <mergeCell ref="I1:J1"/>
    <mergeCell ref="K1:L1"/>
    <mergeCell ref="I2:J2"/>
    <mergeCell ref="K2:L2"/>
    <mergeCell ref="K4:N4"/>
    <mergeCell ref="K5:N5"/>
    <mergeCell ref="K6:L6"/>
    <mergeCell ref="E14:E16"/>
    <mergeCell ref="F14:F16"/>
    <mergeCell ref="A5:A7"/>
    <mergeCell ref="E5:E7"/>
    <mergeCell ref="F5:F7"/>
    <mergeCell ref="G5:G7"/>
    <mergeCell ref="H5:H7"/>
    <mergeCell ref="I5:I7"/>
    <mergeCell ref="A8:A10"/>
    <mergeCell ref="E8:E10"/>
    <mergeCell ref="F8:F10"/>
    <mergeCell ref="G8:G10"/>
    <mergeCell ref="H8:H10"/>
    <mergeCell ref="I8:I10"/>
    <mergeCell ref="A11:A13"/>
    <mergeCell ref="E11:E13"/>
    <mergeCell ref="F11:F13"/>
    <mergeCell ref="G11:G13"/>
    <mergeCell ref="H11:H13"/>
    <mergeCell ref="I11:I13"/>
    <mergeCell ref="G14:G16"/>
    <mergeCell ref="H14:H16"/>
    <mergeCell ref="I14:I16"/>
    <mergeCell ref="E17:E19"/>
    <mergeCell ref="F17:F19"/>
    <mergeCell ref="G17:G19"/>
    <mergeCell ref="H17:H19"/>
    <mergeCell ref="I17:I19"/>
    <mergeCell ref="E20:E22"/>
    <mergeCell ref="F20:F22"/>
    <mergeCell ref="G20:G22"/>
    <mergeCell ref="H20:H22"/>
    <mergeCell ref="I20:I22"/>
    <mergeCell ref="A21:A23"/>
    <mergeCell ref="E23:I25"/>
    <mergeCell ref="A14:A17"/>
    <mergeCell ref="K23:L23"/>
    <mergeCell ref="A24:A44"/>
    <mergeCell ref="B24:B26"/>
    <mergeCell ref="C24:C26"/>
    <mergeCell ref="K25:N25"/>
    <mergeCell ref="K26:L26"/>
    <mergeCell ref="K42:L42"/>
    <mergeCell ref="K44:L44"/>
    <mergeCell ref="A18:A20"/>
  </mergeCells>
  <printOptions horizontalCentered="1"/>
  <pageMargins left="0.1968503937007874" right="0.1968503937007874" top="0.5905511811023623" bottom="0.1968503937007874" header="0.15748031496062992" footer="0.1574803149606299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zoomScalePageLayoutView="0" workbookViewId="0" topLeftCell="A1">
      <selection activeCell="K36" sqref="K36"/>
    </sheetView>
  </sheetViews>
  <sheetFormatPr defaultColWidth="9.00390625" defaultRowHeight="13.5"/>
  <cols>
    <col min="1" max="1" width="12.75390625" style="264" customWidth="1"/>
    <col min="2" max="3" width="3.125" style="104" customWidth="1"/>
    <col min="4" max="5" width="7.75390625" style="103" customWidth="1"/>
    <col min="6" max="6" width="14.625" style="264" customWidth="1"/>
    <col min="7" max="7" width="25.75390625" style="264" customWidth="1"/>
    <col min="8" max="8" width="4.625" style="105" customWidth="1"/>
    <col min="9" max="9" width="1.12109375" style="103" customWidth="1"/>
    <col min="10" max="10" width="2.625" style="105" customWidth="1"/>
    <col min="11" max="11" width="15.625" style="103" customWidth="1"/>
    <col min="12" max="16384" width="9.00390625" style="103" customWidth="1"/>
  </cols>
  <sheetData>
    <row r="1" spans="1:12" ht="17.25" customHeight="1">
      <c r="A1" s="260" t="s">
        <v>144</v>
      </c>
      <c r="B1" s="486">
        <f>'報告書(4)'!B5</f>
        <v>0</v>
      </c>
      <c r="C1" s="486"/>
      <c r="D1" s="486"/>
      <c r="E1" s="486"/>
      <c r="F1" s="486"/>
      <c r="G1" s="486"/>
      <c r="H1" s="486"/>
      <c r="K1" s="106" t="s">
        <v>48</v>
      </c>
      <c r="L1" s="107">
        <f>'報告書(4)'!N2</f>
        <v>4</v>
      </c>
    </row>
    <row r="2" spans="1:8" ht="15" customHeight="1">
      <c r="A2" s="261" t="s">
        <v>163</v>
      </c>
      <c r="B2" s="103"/>
      <c r="C2" s="103"/>
      <c r="F2" s="265" t="s">
        <v>145</v>
      </c>
      <c r="H2" s="108" t="s">
        <v>146</v>
      </c>
    </row>
    <row r="3" spans="1:12" s="105" customFormat="1" ht="15" customHeight="1">
      <c r="A3" s="292" t="s">
        <v>52</v>
      </c>
      <c r="B3" s="109" t="s">
        <v>50</v>
      </c>
      <c r="C3" s="110" t="s">
        <v>51</v>
      </c>
      <c r="D3" s="111" t="s">
        <v>170</v>
      </c>
      <c r="E3" s="111" t="s">
        <v>55</v>
      </c>
      <c r="F3" s="271" t="s">
        <v>165</v>
      </c>
      <c r="G3" s="271" t="s">
        <v>162</v>
      </c>
      <c r="H3" s="259" t="s">
        <v>244</v>
      </c>
      <c r="J3" s="472" t="s">
        <v>53</v>
      </c>
      <c r="K3" s="473"/>
      <c r="L3" s="113" t="s">
        <v>24</v>
      </c>
    </row>
    <row r="4" spans="1:12" ht="15" customHeight="1">
      <c r="A4" s="287"/>
      <c r="B4" s="114"/>
      <c r="C4" s="115"/>
      <c r="D4" s="116"/>
      <c r="E4" s="117">
        <f>D4</f>
        <v>0</v>
      </c>
      <c r="F4" s="238"/>
      <c r="G4" s="238"/>
      <c r="H4" s="293"/>
      <c r="J4" s="119" t="s">
        <v>89</v>
      </c>
      <c r="K4" s="120" t="s">
        <v>90</v>
      </c>
      <c r="L4" s="121">
        <f>SUMIF($A$4:$A$8,K4,$D$4:$D$8)</f>
        <v>0</v>
      </c>
    </row>
    <row r="5" spans="1:12" ht="15" customHeight="1">
      <c r="A5" s="287"/>
      <c r="B5" s="122"/>
      <c r="C5" s="123"/>
      <c r="D5" s="124"/>
      <c r="E5" s="117">
        <f>E4+D5</f>
        <v>0</v>
      </c>
      <c r="F5" s="239"/>
      <c r="G5" s="239"/>
      <c r="H5" s="288"/>
      <c r="J5" s="51" t="s">
        <v>93</v>
      </c>
      <c r="K5" s="125" t="s">
        <v>322</v>
      </c>
      <c r="L5" s="126">
        <f aca="true" t="shared" si="0" ref="L5:L16">SUMIF($A$4:$A$8,K5,$D$4:$D$8)</f>
        <v>0</v>
      </c>
    </row>
    <row r="6" spans="1:12" ht="15" customHeight="1">
      <c r="A6" s="287"/>
      <c r="B6" s="122"/>
      <c r="C6" s="123"/>
      <c r="D6" s="124"/>
      <c r="E6" s="117">
        <f>E5+D6</f>
        <v>0</v>
      </c>
      <c r="F6" s="239"/>
      <c r="G6" s="239"/>
      <c r="H6" s="288"/>
      <c r="J6" s="51" t="s">
        <v>95</v>
      </c>
      <c r="K6" s="125" t="s">
        <v>96</v>
      </c>
      <c r="L6" s="126">
        <f t="shared" si="0"/>
        <v>0</v>
      </c>
    </row>
    <row r="7" spans="1:12" ht="15" customHeight="1">
      <c r="A7" s="287"/>
      <c r="B7" s="122"/>
      <c r="C7" s="123"/>
      <c r="D7" s="124"/>
      <c r="E7" s="117">
        <f>E6+D7</f>
        <v>0</v>
      </c>
      <c r="F7" s="239"/>
      <c r="G7" s="239"/>
      <c r="H7" s="288"/>
      <c r="J7" s="51" t="s">
        <v>97</v>
      </c>
      <c r="K7" s="125" t="s">
        <v>98</v>
      </c>
      <c r="L7" s="126">
        <f t="shared" si="0"/>
        <v>0</v>
      </c>
    </row>
    <row r="8" spans="1:12" ht="15" customHeight="1">
      <c r="A8" s="287"/>
      <c r="B8" s="122"/>
      <c r="C8" s="123"/>
      <c r="D8" s="124"/>
      <c r="E8" s="117">
        <f>E7+D8</f>
        <v>0</v>
      </c>
      <c r="F8" s="239"/>
      <c r="G8" s="239"/>
      <c r="H8" s="288"/>
      <c r="J8" s="51" t="s">
        <v>101</v>
      </c>
      <c r="K8" s="125" t="s">
        <v>102</v>
      </c>
      <c r="L8" s="126">
        <f t="shared" si="0"/>
        <v>0</v>
      </c>
    </row>
    <row r="9" spans="1:12" ht="15" customHeight="1">
      <c r="A9" s="294" t="s">
        <v>160</v>
      </c>
      <c r="B9" s="145"/>
      <c r="C9" s="146"/>
      <c r="D9" s="147"/>
      <c r="E9" s="147">
        <f>E8</f>
        <v>0</v>
      </c>
      <c r="F9" s="272"/>
      <c r="G9" s="277"/>
      <c r="H9" s="148"/>
      <c r="J9" s="51" t="s">
        <v>104</v>
      </c>
      <c r="K9" s="125" t="s">
        <v>105</v>
      </c>
      <c r="L9" s="126">
        <f t="shared" si="0"/>
        <v>0</v>
      </c>
    </row>
    <row r="10" spans="1:12" ht="15" customHeight="1">
      <c r="A10" s="262"/>
      <c r="B10" s="150"/>
      <c r="C10" s="150"/>
      <c r="D10" s="151"/>
      <c r="E10" s="151"/>
      <c r="F10" s="270"/>
      <c r="J10" s="51" t="s">
        <v>106</v>
      </c>
      <c r="K10" s="125" t="s">
        <v>107</v>
      </c>
      <c r="L10" s="126">
        <f t="shared" si="0"/>
        <v>0</v>
      </c>
    </row>
    <row r="11" spans="1:12" ht="15" customHeight="1">
      <c r="A11" s="263" t="s">
        <v>164</v>
      </c>
      <c r="J11" s="51" t="s">
        <v>110</v>
      </c>
      <c r="K11" s="125" t="s">
        <v>111</v>
      </c>
      <c r="L11" s="126">
        <f t="shared" si="0"/>
        <v>0</v>
      </c>
    </row>
    <row r="12" spans="1:12" ht="15" customHeight="1">
      <c r="A12" s="292" t="s">
        <v>52</v>
      </c>
      <c r="B12" s="109" t="s">
        <v>50</v>
      </c>
      <c r="C12" s="110" t="s">
        <v>51</v>
      </c>
      <c r="D12" s="111" t="s">
        <v>169</v>
      </c>
      <c r="E12" s="111" t="s">
        <v>55</v>
      </c>
      <c r="F12" s="271" t="s">
        <v>161</v>
      </c>
      <c r="G12" s="271" t="s">
        <v>162</v>
      </c>
      <c r="H12" s="259" t="s">
        <v>244</v>
      </c>
      <c r="J12" s="51" t="s">
        <v>112</v>
      </c>
      <c r="K12" s="125" t="s">
        <v>27</v>
      </c>
      <c r="L12" s="126">
        <f t="shared" si="0"/>
        <v>0</v>
      </c>
    </row>
    <row r="13" spans="1:12" ht="15" customHeight="1">
      <c r="A13" s="287"/>
      <c r="B13" s="114"/>
      <c r="C13" s="115"/>
      <c r="D13" s="116"/>
      <c r="E13" s="117">
        <f>E9-D13</f>
        <v>0</v>
      </c>
      <c r="F13" s="238"/>
      <c r="G13" s="238"/>
      <c r="H13" s="293"/>
      <c r="J13" s="51" t="s">
        <v>114</v>
      </c>
      <c r="K13" s="125" t="s">
        <v>29</v>
      </c>
      <c r="L13" s="126">
        <f t="shared" si="0"/>
        <v>0</v>
      </c>
    </row>
    <row r="14" spans="1:12" ht="15" customHeight="1">
      <c r="A14" s="287"/>
      <c r="B14" s="122"/>
      <c r="C14" s="123"/>
      <c r="D14" s="124"/>
      <c r="E14" s="117">
        <f>E13-D14</f>
        <v>0</v>
      </c>
      <c r="F14" s="239"/>
      <c r="G14" s="239"/>
      <c r="H14" s="288"/>
      <c r="J14" s="51" t="s">
        <v>115</v>
      </c>
      <c r="K14" s="125" t="s">
        <v>116</v>
      </c>
      <c r="L14" s="126">
        <f t="shared" si="0"/>
        <v>0</v>
      </c>
    </row>
    <row r="15" spans="1:12" ht="15" customHeight="1">
      <c r="A15" s="287"/>
      <c r="B15" s="122"/>
      <c r="C15" s="123"/>
      <c r="D15" s="124"/>
      <c r="E15" s="117">
        <f aca="true" t="shared" si="1" ref="E15:E65">E14-D15</f>
        <v>0</v>
      </c>
      <c r="F15" s="239"/>
      <c r="G15" s="239"/>
      <c r="H15" s="288"/>
      <c r="J15" s="51" t="s">
        <v>118</v>
      </c>
      <c r="K15" s="125" t="s">
        <v>119</v>
      </c>
      <c r="L15" s="126">
        <f>SUMIF($A$4:$A$8,K15,$D$4:$D$8)</f>
        <v>0</v>
      </c>
    </row>
    <row r="16" spans="1:12" ht="15" customHeight="1">
      <c r="A16" s="287"/>
      <c r="B16" s="122"/>
      <c r="C16" s="123"/>
      <c r="D16" s="124"/>
      <c r="E16" s="117">
        <f t="shared" si="1"/>
        <v>0</v>
      </c>
      <c r="F16" s="239"/>
      <c r="G16" s="239"/>
      <c r="H16" s="288"/>
      <c r="J16" s="51" t="s">
        <v>120</v>
      </c>
      <c r="K16" s="125" t="s">
        <v>121</v>
      </c>
      <c r="L16" s="126">
        <f t="shared" si="0"/>
        <v>0</v>
      </c>
    </row>
    <row r="17" spans="1:12" ht="15" customHeight="1">
      <c r="A17" s="287"/>
      <c r="B17" s="122"/>
      <c r="C17" s="123"/>
      <c r="D17" s="124"/>
      <c r="E17" s="117">
        <f t="shared" si="1"/>
        <v>0</v>
      </c>
      <c r="F17" s="239"/>
      <c r="G17" s="239"/>
      <c r="H17" s="288"/>
      <c r="J17" s="51" t="s">
        <v>122</v>
      </c>
      <c r="K17" s="125" t="s">
        <v>150</v>
      </c>
      <c r="L17" s="126">
        <f>SUMIF($A$4:$A$8,K17,$D$4:$D$8)</f>
        <v>0</v>
      </c>
    </row>
    <row r="18" spans="1:12" ht="15" customHeight="1">
      <c r="A18" s="287"/>
      <c r="B18" s="122"/>
      <c r="C18" s="123"/>
      <c r="D18" s="124"/>
      <c r="E18" s="117">
        <f t="shared" si="1"/>
        <v>0</v>
      </c>
      <c r="F18" s="239"/>
      <c r="G18" s="239"/>
      <c r="H18" s="288"/>
      <c r="J18" s="127"/>
      <c r="K18" s="128"/>
      <c r="L18" s="129"/>
    </row>
    <row r="19" spans="1:12" ht="15" customHeight="1">
      <c r="A19" s="287"/>
      <c r="B19" s="122"/>
      <c r="C19" s="123"/>
      <c r="D19" s="124"/>
      <c r="E19" s="117">
        <f t="shared" si="1"/>
        <v>0</v>
      </c>
      <c r="F19" s="239"/>
      <c r="G19" s="239"/>
      <c r="H19" s="288"/>
      <c r="J19" s="130"/>
      <c r="K19" s="131"/>
      <c r="L19" s="132"/>
    </row>
    <row r="20" spans="1:12" ht="15" customHeight="1">
      <c r="A20" s="287"/>
      <c r="B20" s="122"/>
      <c r="C20" s="123"/>
      <c r="D20" s="124"/>
      <c r="E20" s="117">
        <f t="shared" si="1"/>
        <v>0</v>
      </c>
      <c r="F20" s="239"/>
      <c r="G20" s="239"/>
      <c r="H20" s="288"/>
      <c r="J20" s="474" t="s">
        <v>152</v>
      </c>
      <c r="K20" s="475"/>
      <c r="L20" s="133">
        <f>SUM(L4:L18)</f>
        <v>0</v>
      </c>
    </row>
    <row r="21" spans="1:12" ht="15" customHeight="1">
      <c r="A21" s="287"/>
      <c r="B21" s="122"/>
      <c r="C21" s="123"/>
      <c r="D21" s="124"/>
      <c r="E21" s="117">
        <f t="shared" si="1"/>
        <v>0</v>
      </c>
      <c r="F21" s="239"/>
      <c r="G21" s="239"/>
      <c r="H21" s="288"/>
      <c r="K21" s="105"/>
      <c r="L21" s="134"/>
    </row>
    <row r="22" spans="1:8" ht="15" customHeight="1">
      <c r="A22" s="287"/>
      <c r="B22" s="122"/>
      <c r="C22" s="123"/>
      <c r="D22" s="124"/>
      <c r="E22" s="117">
        <f t="shared" si="1"/>
        <v>0</v>
      </c>
      <c r="F22" s="239"/>
      <c r="G22" s="239"/>
      <c r="H22" s="288"/>
    </row>
    <row r="23" spans="1:12" ht="15" customHeight="1">
      <c r="A23" s="287"/>
      <c r="B23" s="122"/>
      <c r="C23" s="123"/>
      <c r="D23" s="124"/>
      <c r="E23" s="117">
        <f t="shared" si="1"/>
        <v>0</v>
      </c>
      <c r="F23" s="239"/>
      <c r="G23" s="239"/>
      <c r="H23" s="288"/>
      <c r="J23" s="472" t="s">
        <v>54</v>
      </c>
      <c r="K23" s="473"/>
      <c r="L23" s="135" t="s">
        <v>24</v>
      </c>
    </row>
    <row r="24" spans="1:12" ht="15" customHeight="1">
      <c r="A24" s="287"/>
      <c r="B24" s="122"/>
      <c r="C24" s="123"/>
      <c r="D24" s="124"/>
      <c r="E24" s="117">
        <f t="shared" si="1"/>
        <v>0</v>
      </c>
      <c r="F24" s="239"/>
      <c r="G24" s="239"/>
      <c r="H24" s="288"/>
      <c r="J24" s="70" t="s">
        <v>89</v>
      </c>
      <c r="K24" s="136" t="s">
        <v>153</v>
      </c>
      <c r="L24" s="137">
        <f aca="true" t="shared" si="2" ref="L24:L36">SUMIF($A$13:$A$65,K24,$D$13:$D$65)</f>
        <v>0</v>
      </c>
    </row>
    <row r="25" spans="1:12" ht="15" customHeight="1">
      <c r="A25" s="287"/>
      <c r="B25" s="122"/>
      <c r="C25" s="123"/>
      <c r="D25" s="124"/>
      <c r="E25" s="117">
        <f t="shared" si="1"/>
        <v>0</v>
      </c>
      <c r="F25" s="239"/>
      <c r="G25" s="239"/>
      <c r="H25" s="288"/>
      <c r="J25" s="70" t="s">
        <v>93</v>
      </c>
      <c r="K25" s="136" t="s">
        <v>147</v>
      </c>
      <c r="L25" s="137">
        <f t="shared" si="2"/>
        <v>0</v>
      </c>
    </row>
    <row r="26" spans="1:12" ht="15" customHeight="1">
      <c r="A26" s="287"/>
      <c r="B26" s="122"/>
      <c r="C26" s="123"/>
      <c r="D26" s="124"/>
      <c r="E26" s="117">
        <f t="shared" si="1"/>
        <v>0</v>
      </c>
      <c r="F26" s="239"/>
      <c r="G26" s="239"/>
      <c r="H26" s="288"/>
      <c r="J26" s="70" t="s">
        <v>95</v>
      </c>
      <c r="K26" s="136" t="s">
        <v>166</v>
      </c>
      <c r="L26" s="137">
        <f t="shared" si="2"/>
        <v>0</v>
      </c>
    </row>
    <row r="27" spans="1:12" ht="15" customHeight="1">
      <c r="A27" s="287"/>
      <c r="B27" s="122"/>
      <c r="C27" s="123"/>
      <c r="D27" s="124"/>
      <c r="E27" s="117">
        <f t="shared" si="1"/>
        <v>0</v>
      </c>
      <c r="F27" s="239"/>
      <c r="G27" s="239"/>
      <c r="H27" s="288"/>
      <c r="J27" s="70" t="s">
        <v>97</v>
      </c>
      <c r="K27" s="136" t="s">
        <v>148</v>
      </c>
      <c r="L27" s="137">
        <f t="shared" si="2"/>
        <v>0</v>
      </c>
    </row>
    <row r="28" spans="1:12" ht="15" customHeight="1">
      <c r="A28" s="287"/>
      <c r="B28" s="122"/>
      <c r="C28" s="123"/>
      <c r="D28" s="124"/>
      <c r="E28" s="117">
        <f t="shared" si="1"/>
        <v>0</v>
      </c>
      <c r="F28" s="239"/>
      <c r="G28" s="239"/>
      <c r="H28" s="288"/>
      <c r="J28" s="70" t="s">
        <v>101</v>
      </c>
      <c r="K28" s="136" t="s">
        <v>154</v>
      </c>
      <c r="L28" s="137">
        <f t="shared" si="2"/>
        <v>0</v>
      </c>
    </row>
    <row r="29" spans="1:12" ht="15" customHeight="1">
      <c r="A29" s="287"/>
      <c r="B29" s="122"/>
      <c r="C29" s="123"/>
      <c r="D29" s="124"/>
      <c r="E29" s="117">
        <f t="shared" si="1"/>
        <v>0</v>
      </c>
      <c r="F29" s="239"/>
      <c r="G29" s="239"/>
      <c r="H29" s="288"/>
      <c r="J29" s="70" t="s">
        <v>104</v>
      </c>
      <c r="K29" s="136" t="s">
        <v>151</v>
      </c>
      <c r="L29" s="137">
        <f t="shared" si="2"/>
        <v>0</v>
      </c>
    </row>
    <row r="30" spans="1:12" ht="15" customHeight="1">
      <c r="A30" s="287"/>
      <c r="B30" s="122"/>
      <c r="C30" s="123"/>
      <c r="D30" s="124"/>
      <c r="E30" s="117">
        <f t="shared" si="1"/>
        <v>0</v>
      </c>
      <c r="F30" s="239"/>
      <c r="G30" s="239"/>
      <c r="H30" s="288"/>
      <c r="J30" s="70" t="s">
        <v>106</v>
      </c>
      <c r="K30" s="136" t="s">
        <v>155</v>
      </c>
      <c r="L30" s="137">
        <f t="shared" si="2"/>
        <v>0</v>
      </c>
    </row>
    <row r="31" spans="1:12" ht="15" customHeight="1">
      <c r="A31" s="287"/>
      <c r="B31" s="122"/>
      <c r="C31" s="123"/>
      <c r="D31" s="124"/>
      <c r="E31" s="117">
        <f t="shared" si="1"/>
        <v>0</v>
      </c>
      <c r="F31" s="239"/>
      <c r="G31" s="239"/>
      <c r="H31" s="288"/>
      <c r="J31" s="70" t="s">
        <v>110</v>
      </c>
      <c r="K31" s="136" t="s">
        <v>156</v>
      </c>
      <c r="L31" s="137">
        <f t="shared" si="2"/>
        <v>0</v>
      </c>
    </row>
    <row r="32" spans="1:12" ht="15" customHeight="1">
      <c r="A32" s="287"/>
      <c r="B32" s="122"/>
      <c r="C32" s="123"/>
      <c r="D32" s="124"/>
      <c r="E32" s="117">
        <f t="shared" si="1"/>
        <v>0</v>
      </c>
      <c r="F32" s="239"/>
      <c r="G32" s="239"/>
      <c r="H32" s="288"/>
      <c r="J32" s="70" t="s">
        <v>112</v>
      </c>
      <c r="K32" s="136" t="s">
        <v>157</v>
      </c>
      <c r="L32" s="137">
        <f t="shared" si="2"/>
        <v>0</v>
      </c>
    </row>
    <row r="33" spans="1:12" ht="15" customHeight="1">
      <c r="A33" s="287"/>
      <c r="B33" s="122"/>
      <c r="C33" s="123"/>
      <c r="D33" s="124"/>
      <c r="E33" s="117">
        <f t="shared" si="1"/>
        <v>0</v>
      </c>
      <c r="F33" s="239"/>
      <c r="G33" s="239"/>
      <c r="H33" s="288"/>
      <c r="J33" s="70" t="s">
        <v>114</v>
      </c>
      <c r="K33" s="136" t="s">
        <v>158</v>
      </c>
      <c r="L33" s="137">
        <f t="shared" si="2"/>
        <v>0</v>
      </c>
    </row>
    <row r="34" spans="1:12" ht="15" customHeight="1">
      <c r="A34" s="287"/>
      <c r="B34" s="122"/>
      <c r="C34" s="123"/>
      <c r="D34" s="124"/>
      <c r="E34" s="117">
        <f t="shared" si="1"/>
        <v>0</v>
      </c>
      <c r="F34" s="239"/>
      <c r="G34" s="239"/>
      <c r="H34" s="288"/>
      <c r="J34" s="70" t="s">
        <v>115</v>
      </c>
      <c r="K34" s="136" t="s">
        <v>140</v>
      </c>
      <c r="L34" s="137">
        <f t="shared" si="2"/>
        <v>0</v>
      </c>
    </row>
    <row r="35" spans="1:12" ht="15" customHeight="1">
      <c r="A35" s="287"/>
      <c r="B35" s="122"/>
      <c r="C35" s="123"/>
      <c r="D35" s="124"/>
      <c r="E35" s="117">
        <f t="shared" si="1"/>
        <v>0</v>
      </c>
      <c r="F35" s="239"/>
      <c r="G35" s="239"/>
      <c r="H35" s="288"/>
      <c r="J35" s="70" t="s">
        <v>118</v>
      </c>
      <c r="K35" s="136" t="s">
        <v>141</v>
      </c>
      <c r="L35" s="137">
        <f t="shared" si="2"/>
        <v>0</v>
      </c>
    </row>
    <row r="36" spans="1:12" ht="15" customHeight="1">
      <c r="A36" s="287"/>
      <c r="B36" s="122"/>
      <c r="C36" s="123"/>
      <c r="D36" s="124"/>
      <c r="E36" s="117">
        <f t="shared" si="1"/>
        <v>0</v>
      </c>
      <c r="F36" s="239"/>
      <c r="G36" s="239"/>
      <c r="H36" s="288"/>
      <c r="J36" s="70" t="s">
        <v>120</v>
      </c>
      <c r="K36" s="136" t="s">
        <v>123</v>
      </c>
      <c r="L36" s="137">
        <f t="shared" si="2"/>
        <v>0</v>
      </c>
    </row>
    <row r="37" spans="1:12" ht="15" customHeight="1">
      <c r="A37" s="287"/>
      <c r="B37" s="122"/>
      <c r="C37" s="123"/>
      <c r="D37" s="124"/>
      <c r="E37" s="117">
        <f t="shared" si="1"/>
        <v>0</v>
      </c>
      <c r="F37" s="239"/>
      <c r="G37" s="239"/>
      <c r="H37" s="288"/>
      <c r="J37" s="138"/>
      <c r="K37" s="384"/>
      <c r="L37" s="129"/>
    </row>
    <row r="38" spans="1:8" ht="15" customHeight="1">
      <c r="A38" s="287"/>
      <c r="B38" s="122"/>
      <c r="C38" s="123"/>
      <c r="D38" s="124"/>
      <c r="E38" s="117">
        <f t="shared" si="1"/>
        <v>0</v>
      </c>
      <c r="F38" s="239"/>
      <c r="G38" s="239"/>
      <c r="H38" s="288"/>
    </row>
    <row r="39" spans="1:12" ht="15" customHeight="1">
      <c r="A39" s="287"/>
      <c r="B39" s="122"/>
      <c r="C39" s="123"/>
      <c r="D39" s="124"/>
      <c r="E39" s="117">
        <f t="shared" si="1"/>
        <v>0</v>
      </c>
      <c r="F39" s="239"/>
      <c r="G39" s="239"/>
      <c r="H39" s="288"/>
      <c r="J39" s="476" t="s">
        <v>159</v>
      </c>
      <c r="K39" s="477"/>
      <c r="L39" s="139">
        <f>SUM(L24:L37)</f>
        <v>0</v>
      </c>
    </row>
    <row r="40" spans="1:12" ht="15" customHeight="1">
      <c r="A40" s="287"/>
      <c r="B40" s="122"/>
      <c r="C40" s="123"/>
      <c r="D40" s="124"/>
      <c r="E40" s="117">
        <f t="shared" si="1"/>
        <v>0</v>
      </c>
      <c r="F40" s="239"/>
      <c r="G40" s="239"/>
      <c r="H40" s="288"/>
      <c r="J40" s="104"/>
      <c r="K40" s="104"/>
      <c r="L40" s="140"/>
    </row>
    <row r="41" spans="1:11" ht="15" customHeight="1">
      <c r="A41" s="287"/>
      <c r="B41" s="122"/>
      <c r="C41" s="123"/>
      <c r="D41" s="124"/>
      <c r="E41" s="117">
        <f t="shared" si="1"/>
        <v>0</v>
      </c>
      <c r="F41" s="239"/>
      <c r="G41" s="239"/>
      <c r="H41" s="288"/>
      <c r="K41" s="77"/>
    </row>
    <row r="42" spans="1:12" ht="15" customHeight="1">
      <c r="A42" s="287"/>
      <c r="B42" s="122"/>
      <c r="C42" s="123"/>
      <c r="D42" s="124"/>
      <c r="E42" s="117">
        <f t="shared" si="1"/>
        <v>0</v>
      </c>
      <c r="F42" s="239"/>
      <c r="G42" s="239"/>
      <c r="H42" s="288"/>
      <c r="J42" s="476" t="s">
        <v>167</v>
      </c>
      <c r="K42" s="477"/>
      <c r="L42" s="139">
        <f>L20-L39</f>
        <v>0</v>
      </c>
    </row>
    <row r="43" spans="1:8" ht="15" customHeight="1">
      <c r="A43" s="287"/>
      <c r="B43" s="122"/>
      <c r="C43" s="123"/>
      <c r="D43" s="124"/>
      <c r="E43" s="117">
        <f t="shared" si="1"/>
        <v>0</v>
      </c>
      <c r="F43" s="239"/>
      <c r="G43" s="239"/>
      <c r="H43" s="288"/>
    </row>
    <row r="44" spans="1:8" ht="15" customHeight="1">
      <c r="A44" s="287"/>
      <c r="B44" s="122"/>
      <c r="C44" s="123"/>
      <c r="D44" s="124"/>
      <c r="E44" s="117">
        <f t="shared" si="1"/>
        <v>0</v>
      </c>
      <c r="F44" s="239"/>
      <c r="G44" s="239"/>
      <c r="H44" s="288"/>
    </row>
    <row r="45" spans="1:8" ht="15" customHeight="1">
      <c r="A45" s="287"/>
      <c r="B45" s="122"/>
      <c r="C45" s="123"/>
      <c r="D45" s="124"/>
      <c r="E45" s="117">
        <f t="shared" si="1"/>
        <v>0</v>
      </c>
      <c r="F45" s="239"/>
      <c r="G45" s="239"/>
      <c r="H45" s="288"/>
    </row>
    <row r="46" spans="1:8" ht="15" customHeight="1">
      <c r="A46" s="287"/>
      <c r="B46" s="122"/>
      <c r="C46" s="123"/>
      <c r="D46" s="124"/>
      <c r="E46" s="117">
        <f t="shared" si="1"/>
        <v>0</v>
      </c>
      <c r="F46" s="239"/>
      <c r="G46" s="239"/>
      <c r="H46" s="288"/>
    </row>
    <row r="47" spans="1:8" ht="15" customHeight="1">
      <c r="A47" s="287"/>
      <c r="B47" s="122"/>
      <c r="C47" s="123"/>
      <c r="D47" s="124"/>
      <c r="E47" s="117">
        <f t="shared" si="1"/>
        <v>0</v>
      </c>
      <c r="F47" s="239"/>
      <c r="G47" s="239"/>
      <c r="H47" s="288"/>
    </row>
    <row r="48" spans="1:8" ht="15" customHeight="1">
      <c r="A48" s="287"/>
      <c r="B48" s="122"/>
      <c r="C48" s="123"/>
      <c r="D48" s="124"/>
      <c r="E48" s="117">
        <f t="shared" si="1"/>
        <v>0</v>
      </c>
      <c r="F48" s="239"/>
      <c r="G48" s="239"/>
      <c r="H48" s="288"/>
    </row>
    <row r="49" spans="1:8" ht="15" customHeight="1">
      <c r="A49" s="287"/>
      <c r="B49" s="122"/>
      <c r="C49" s="123"/>
      <c r="D49" s="124"/>
      <c r="E49" s="117">
        <f t="shared" si="1"/>
        <v>0</v>
      </c>
      <c r="F49" s="239"/>
      <c r="G49" s="239"/>
      <c r="H49" s="288"/>
    </row>
    <row r="50" spans="1:8" ht="15" customHeight="1">
      <c r="A50" s="287"/>
      <c r="B50" s="122"/>
      <c r="C50" s="123"/>
      <c r="D50" s="124"/>
      <c r="E50" s="117">
        <f t="shared" si="1"/>
        <v>0</v>
      </c>
      <c r="F50" s="239"/>
      <c r="G50" s="239"/>
      <c r="H50" s="288"/>
    </row>
    <row r="51" spans="1:8" ht="15" customHeight="1">
      <c r="A51" s="287"/>
      <c r="B51" s="122"/>
      <c r="C51" s="123"/>
      <c r="D51" s="124"/>
      <c r="E51" s="117">
        <f t="shared" si="1"/>
        <v>0</v>
      </c>
      <c r="F51" s="239"/>
      <c r="G51" s="239"/>
      <c r="H51" s="288"/>
    </row>
    <row r="52" spans="1:8" ht="15" customHeight="1">
      <c r="A52" s="287"/>
      <c r="B52" s="122"/>
      <c r="C52" s="123"/>
      <c r="D52" s="124"/>
      <c r="E52" s="117">
        <f t="shared" si="1"/>
        <v>0</v>
      </c>
      <c r="F52" s="239"/>
      <c r="G52" s="239"/>
      <c r="H52" s="288"/>
    </row>
    <row r="53" spans="1:8" ht="15" customHeight="1">
      <c r="A53" s="287"/>
      <c r="B53" s="122"/>
      <c r="C53" s="123"/>
      <c r="D53" s="124"/>
      <c r="E53" s="117">
        <f t="shared" si="1"/>
        <v>0</v>
      </c>
      <c r="F53" s="239"/>
      <c r="G53" s="239"/>
      <c r="H53" s="288"/>
    </row>
    <row r="54" spans="1:8" ht="15" customHeight="1">
      <c r="A54" s="287"/>
      <c r="B54" s="122"/>
      <c r="C54" s="123"/>
      <c r="D54" s="124"/>
      <c r="E54" s="117">
        <f t="shared" si="1"/>
        <v>0</v>
      </c>
      <c r="F54" s="239"/>
      <c r="G54" s="239"/>
      <c r="H54" s="288"/>
    </row>
    <row r="55" spans="1:8" ht="15" customHeight="1">
      <c r="A55" s="287"/>
      <c r="B55" s="122"/>
      <c r="C55" s="123"/>
      <c r="D55" s="124"/>
      <c r="E55" s="117">
        <f t="shared" si="1"/>
        <v>0</v>
      </c>
      <c r="F55" s="239"/>
      <c r="G55" s="239"/>
      <c r="H55" s="288"/>
    </row>
    <row r="56" spans="1:8" ht="15" customHeight="1">
      <c r="A56" s="287"/>
      <c r="B56" s="122"/>
      <c r="C56" s="123"/>
      <c r="D56" s="124"/>
      <c r="E56" s="117">
        <f t="shared" si="1"/>
        <v>0</v>
      </c>
      <c r="F56" s="239"/>
      <c r="G56" s="239"/>
      <c r="H56" s="288"/>
    </row>
    <row r="57" spans="1:8" ht="15" customHeight="1">
      <c r="A57" s="287"/>
      <c r="B57" s="122"/>
      <c r="C57" s="123"/>
      <c r="D57" s="124"/>
      <c r="E57" s="117">
        <f t="shared" si="1"/>
        <v>0</v>
      </c>
      <c r="F57" s="239"/>
      <c r="G57" s="239"/>
      <c r="H57" s="288"/>
    </row>
    <row r="58" spans="1:8" ht="15" customHeight="1">
      <c r="A58" s="287"/>
      <c r="B58" s="122"/>
      <c r="C58" s="123"/>
      <c r="D58" s="124"/>
      <c r="E58" s="117">
        <f t="shared" si="1"/>
        <v>0</v>
      </c>
      <c r="F58" s="239"/>
      <c r="G58" s="239"/>
      <c r="H58" s="288"/>
    </row>
    <row r="59" spans="1:8" ht="15" customHeight="1">
      <c r="A59" s="287"/>
      <c r="B59" s="122"/>
      <c r="C59" s="123"/>
      <c r="D59" s="124"/>
      <c r="E59" s="117">
        <f t="shared" si="1"/>
        <v>0</v>
      </c>
      <c r="F59" s="239"/>
      <c r="G59" s="239"/>
      <c r="H59" s="288"/>
    </row>
    <row r="60" spans="1:8" ht="15" customHeight="1">
      <c r="A60" s="287"/>
      <c r="B60" s="122"/>
      <c r="C60" s="123"/>
      <c r="D60" s="124"/>
      <c r="E60" s="117">
        <f t="shared" si="1"/>
        <v>0</v>
      </c>
      <c r="F60" s="239"/>
      <c r="G60" s="239"/>
      <c r="H60" s="288"/>
    </row>
    <row r="61" spans="1:8" ht="15" customHeight="1">
      <c r="A61" s="287"/>
      <c r="B61" s="122"/>
      <c r="C61" s="123"/>
      <c r="D61" s="124"/>
      <c r="E61" s="117">
        <f t="shared" si="1"/>
        <v>0</v>
      </c>
      <c r="F61" s="239"/>
      <c r="G61" s="239"/>
      <c r="H61" s="288"/>
    </row>
    <row r="62" spans="1:8" ht="15" customHeight="1">
      <c r="A62" s="287"/>
      <c r="B62" s="122"/>
      <c r="C62" s="123"/>
      <c r="D62" s="124"/>
      <c r="E62" s="117">
        <f t="shared" si="1"/>
        <v>0</v>
      </c>
      <c r="F62" s="239"/>
      <c r="G62" s="239"/>
      <c r="H62" s="288"/>
    </row>
    <row r="63" spans="1:8" ht="15" customHeight="1">
      <c r="A63" s="287"/>
      <c r="B63" s="122"/>
      <c r="C63" s="123"/>
      <c r="D63" s="124"/>
      <c r="E63" s="117">
        <f t="shared" si="1"/>
        <v>0</v>
      </c>
      <c r="F63" s="239"/>
      <c r="G63" s="239"/>
      <c r="H63" s="288"/>
    </row>
    <row r="64" spans="1:8" ht="15" customHeight="1">
      <c r="A64" s="287"/>
      <c r="B64" s="122"/>
      <c r="C64" s="123"/>
      <c r="D64" s="124"/>
      <c r="E64" s="117">
        <f t="shared" si="1"/>
        <v>0</v>
      </c>
      <c r="F64" s="239"/>
      <c r="G64" s="239"/>
      <c r="H64" s="288"/>
    </row>
    <row r="65" spans="1:8" ht="15" customHeight="1">
      <c r="A65" s="287"/>
      <c r="B65" s="141"/>
      <c r="C65" s="142"/>
      <c r="D65" s="143"/>
      <c r="E65" s="144">
        <f t="shared" si="1"/>
        <v>0</v>
      </c>
      <c r="F65" s="278"/>
      <c r="G65" s="278"/>
      <c r="H65" s="297"/>
    </row>
    <row r="66" spans="1:8" ht="15" customHeight="1">
      <c r="A66" s="294" t="s">
        <v>160</v>
      </c>
      <c r="B66" s="145"/>
      <c r="C66" s="146"/>
      <c r="D66" s="147"/>
      <c r="E66" s="147">
        <f>E65</f>
        <v>0</v>
      </c>
      <c r="F66" s="272"/>
      <c r="G66" s="277"/>
      <c r="H66" s="148"/>
    </row>
    <row r="67" spans="4:6" ht="14.25" customHeight="1">
      <c r="D67" s="149"/>
      <c r="E67" s="149"/>
      <c r="F67" s="273"/>
    </row>
    <row r="68" spans="4:6" ht="14.25" customHeight="1">
      <c r="D68" s="149"/>
      <c r="E68" s="149"/>
      <c r="F68" s="273"/>
    </row>
    <row r="69" spans="4:6" ht="14.25" customHeight="1">
      <c r="D69" s="149"/>
      <c r="E69" s="149"/>
      <c r="F69" s="273"/>
    </row>
    <row r="70" ht="14.25" customHeight="1"/>
    <row r="71" ht="14.25" customHeight="1"/>
    <row r="72" spans="4:6" ht="14.25" customHeight="1">
      <c r="D72" s="140"/>
      <c r="E72" s="140"/>
      <c r="F72" s="274"/>
    </row>
    <row r="73" spans="4:6" ht="14.25" customHeight="1">
      <c r="D73" s="140"/>
      <c r="E73" s="140"/>
      <c r="F73" s="274"/>
    </row>
    <row r="74" spans="4:7" ht="14.25" customHeight="1">
      <c r="D74" s="140"/>
      <c r="E74" s="140"/>
      <c r="F74" s="274"/>
      <c r="G74" s="275"/>
    </row>
    <row r="75" spans="4:6" ht="14.25" customHeight="1">
      <c r="D75" s="140"/>
      <c r="E75" s="140"/>
      <c r="F75" s="274"/>
    </row>
    <row r="76" spans="4:6" ht="11.25">
      <c r="D76" s="140"/>
      <c r="E76" s="140"/>
      <c r="F76" s="274"/>
    </row>
    <row r="77" spans="4:6" ht="11.25">
      <c r="D77" s="140"/>
      <c r="E77" s="140"/>
      <c r="F77" s="274"/>
    </row>
    <row r="78" spans="4:6" ht="11.25">
      <c r="D78" s="140"/>
      <c r="E78" s="140"/>
      <c r="F78" s="274"/>
    </row>
    <row r="79" spans="4:6" ht="11.25">
      <c r="D79" s="140"/>
      <c r="E79" s="140"/>
      <c r="F79" s="274"/>
    </row>
    <row r="80" spans="4:6" ht="11.25">
      <c r="D80" s="140"/>
      <c r="E80" s="140"/>
      <c r="F80" s="274"/>
    </row>
    <row r="81" spans="4:6" ht="11.25">
      <c r="D81" s="140"/>
      <c r="E81" s="140"/>
      <c r="F81" s="274"/>
    </row>
    <row r="82" spans="4:6" ht="11.25">
      <c r="D82" s="140"/>
      <c r="E82" s="140"/>
      <c r="F82" s="274"/>
    </row>
    <row r="83" spans="4:6" ht="11.25">
      <c r="D83" s="140"/>
      <c r="E83" s="140"/>
      <c r="F83" s="274"/>
    </row>
    <row r="84" spans="4:6" ht="11.25">
      <c r="D84" s="140"/>
      <c r="E84" s="140"/>
      <c r="F84" s="274"/>
    </row>
    <row r="85" spans="4:7" ht="11.25">
      <c r="D85" s="140"/>
      <c r="E85" s="140"/>
      <c r="F85" s="274"/>
      <c r="G85" s="275"/>
    </row>
    <row r="86" spans="4:6" ht="11.25">
      <c r="D86" s="140"/>
      <c r="E86" s="140"/>
      <c r="F86" s="274"/>
    </row>
    <row r="87" spans="4:6" ht="11.25">
      <c r="D87" s="140"/>
      <c r="E87" s="140"/>
      <c r="F87" s="274"/>
    </row>
    <row r="88" spans="4:7" ht="11.25">
      <c r="D88" s="140"/>
      <c r="E88" s="140"/>
      <c r="F88" s="274"/>
      <c r="G88" s="275"/>
    </row>
    <row r="89" spans="4:6" ht="11.25">
      <c r="D89" s="140"/>
      <c r="E89" s="140"/>
      <c r="F89" s="274"/>
    </row>
    <row r="90" spans="4:6" ht="11.25">
      <c r="D90" s="140"/>
      <c r="E90" s="140"/>
      <c r="F90" s="274"/>
    </row>
    <row r="91" spans="4:6" ht="11.25">
      <c r="D91" s="105"/>
      <c r="E91" s="105"/>
      <c r="F91" s="275"/>
    </row>
    <row r="92" spans="4:6" ht="11.25">
      <c r="D92" s="140"/>
      <c r="E92" s="140"/>
      <c r="F92" s="274"/>
    </row>
  </sheetData>
  <sheetProtection/>
  <mergeCells count="6">
    <mergeCell ref="J3:K3"/>
    <mergeCell ref="J20:K20"/>
    <mergeCell ref="J23:K23"/>
    <mergeCell ref="J39:K39"/>
    <mergeCell ref="J42:K42"/>
    <mergeCell ref="B1:H1"/>
  </mergeCells>
  <dataValidations count="4">
    <dataValidation type="list" allowBlank="1" showInputMessage="1" showErrorMessage="1" imeMode="hiragana" sqref="A13:A65">
      <formula1>$K$24:$K$37</formula1>
    </dataValidation>
    <dataValidation type="list" allowBlank="1" showInputMessage="1" showErrorMessage="1" imeMode="hiragana" sqref="A4:A8">
      <formula1>$K$4:$K$18</formula1>
    </dataValidation>
    <dataValidation allowBlank="1" showInputMessage="1" showErrorMessage="1" imeMode="halfAlpha" sqref="B4:D8 B13:D65"/>
    <dataValidation allowBlank="1" showInputMessage="1" showErrorMessage="1" imeMode="hiragana" sqref="F4:H8 F13:H65"/>
  </dataValidations>
  <printOptions horizontalCentered="1"/>
  <pageMargins left="0.5905511811023623" right="0.1968503937007874" top="0.1968503937007874" bottom="0.1968503937007874" header="0.4330708661417323" footer="0.2362204724409449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7.625" style="29" customWidth="1"/>
    <col min="2" max="2" width="20.125" style="29" customWidth="1"/>
    <col min="3" max="3" width="18.875" style="29" customWidth="1"/>
    <col min="4" max="4" width="1.4921875" style="29" customWidth="1"/>
    <col min="5" max="5" width="8.625" style="29" customWidth="1"/>
    <col min="6" max="6" width="9.625" style="29" customWidth="1"/>
    <col min="7" max="7" width="12.625" style="29" customWidth="1"/>
    <col min="8" max="9" width="9.625" style="29" customWidth="1"/>
    <col min="10" max="10" width="1.4921875" style="29" customWidth="1"/>
    <col min="11" max="11" width="2.375" style="29" customWidth="1"/>
    <col min="12" max="12" width="17.125" style="29" bestFit="1" customWidth="1"/>
    <col min="13" max="13" width="10.625" style="29" customWidth="1"/>
    <col min="14" max="14" width="15.625" style="29" customWidth="1"/>
    <col min="15" max="15" width="1.875" style="29" customWidth="1"/>
    <col min="16" max="16384" width="8.00390625" style="29" customWidth="1"/>
  </cols>
  <sheetData>
    <row r="1" spans="1:12" ht="15.75" customHeight="1">
      <c r="A1" s="27" t="s">
        <v>352</v>
      </c>
      <c r="B1" s="28"/>
      <c r="E1" s="30" t="s">
        <v>78</v>
      </c>
      <c r="F1" s="31"/>
      <c r="G1" s="31"/>
      <c r="I1" s="462" t="s">
        <v>19</v>
      </c>
      <c r="J1" s="463"/>
      <c r="K1" s="464"/>
      <c r="L1" s="465"/>
    </row>
    <row r="2" spans="1:14" ht="15.75" customHeight="1">
      <c r="A2" s="28"/>
      <c r="B2" s="32" t="str">
        <f>'管理費報告書(0)'!B2</f>
        <v>〔　　　　　　委員会〕</v>
      </c>
      <c r="C2" s="30"/>
      <c r="E2" s="31"/>
      <c r="F2" s="31"/>
      <c r="G2" s="31"/>
      <c r="I2" s="466" t="s">
        <v>20</v>
      </c>
      <c r="J2" s="467"/>
      <c r="K2" s="468"/>
      <c r="L2" s="469"/>
      <c r="M2" s="33" t="s">
        <v>80</v>
      </c>
      <c r="N2" s="34">
        <f>B4</f>
        <v>5</v>
      </c>
    </row>
    <row r="3" ht="6" customHeight="1"/>
    <row r="4" spans="1:14" ht="13.5" customHeight="1">
      <c r="A4" s="35" t="s">
        <v>81</v>
      </c>
      <c r="B4" s="36">
        <v>5</v>
      </c>
      <c r="C4" s="37"/>
      <c r="D4" s="38"/>
      <c r="E4" s="39" t="s">
        <v>82</v>
      </c>
      <c r="F4" s="40" t="s">
        <v>83</v>
      </c>
      <c r="G4" s="40" t="s">
        <v>84</v>
      </c>
      <c r="H4" s="40" t="s">
        <v>85</v>
      </c>
      <c r="I4" s="41" t="s">
        <v>283</v>
      </c>
      <c r="J4" s="42"/>
      <c r="K4" s="408" t="s">
        <v>86</v>
      </c>
      <c r="L4" s="470"/>
      <c r="M4" s="470"/>
      <c r="N4" s="471"/>
    </row>
    <row r="5" spans="1:14" ht="13.5" customHeight="1">
      <c r="A5" s="410" t="s">
        <v>87</v>
      </c>
      <c r="B5" s="43"/>
      <c r="C5" s="44"/>
      <c r="D5" s="38"/>
      <c r="E5" s="410" t="s">
        <v>88</v>
      </c>
      <c r="F5" s="440"/>
      <c r="G5" s="440"/>
      <c r="H5" s="443"/>
      <c r="I5" s="444"/>
      <c r="J5" s="42"/>
      <c r="K5" s="419" t="s">
        <v>22</v>
      </c>
      <c r="L5" s="420"/>
      <c r="M5" s="420"/>
      <c r="N5" s="421"/>
    </row>
    <row r="6" spans="1:14" ht="13.5" customHeight="1">
      <c r="A6" s="447"/>
      <c r="B6" s="45"/>
      <c r="C6" s="46"/>
      <c r="D6" s="38"/>
      <c r="E6" s="447"/>
      <c r="F6" s="441"/>
      <c r="G6" s="441"/>
      <c r="H6" s="441"/>
      <c r="I6" s="445"/>
      <c r="J6" s="42"/>
      <c r="K6" s="422" t="s">
        <v>23</v>
      </c>
      <c r="L6" s="423"/>
      <c r="M6" s="47" t="s">
        <v>24</v>
      </c>
      <c r="N6" s="48" t="s">
        <v>25</v>
      </c>
    </row>
    <row r="7" spans="1:14" ht="13.5" customHeight="1">
      <c r="A7" s="448"/>
      <c r="B7" s="49"/>
      <c r="C7" s="50"/>
      <c r="D7" s="38"/>
      <c r="E7" s="448"/>
      <c r="F7" s="442"/>
      <c r="G7" s="442"/>
      <c r="H7" s="442"/>
      <c r="I7" s="446"/>
      <c r="J7" s="42"/>
      <c r="K7" s="51" t="s">
        <v>89</v>
      </c>
      <c r="L7" s="52" t="s">
        <v>90</v>
      </c>
      <c r="M7" s="53">
        <f>'金銭出納簿 (5)'!L4</f>
        <v>0</v>
      </c>
      <c r="N7" s="255"/>
    </row>
    <row r="8" spans="1:14" ht="13.5" customHeight="1">
      <c r="A8" s="404" t="s">
        <v>91</v>
      </c>
      <c r="B8" s="54"/>
      <c r="C8" s="44"/>
      <c r="D8" s="38"/>
      <c r="E8" s="410" t="s">
        <v>92</v>
      </c>
      <c r="F8" s="440"/>
      <c r="G8" s="440"/>
      <c r="H8" s="443"/>
      <c r="I8" s="444"/>
      <c r="J8" s="42"/>
      <c r="K8" s="51" t="s">
        <v>93</v>
      </c>
      <c r="L8" s="52" t="s">
        <v>322</v>
      </c>
      <c r="M8" s="53">
        <f>'金銭出納簿 (5)'!L5</f>
        <v>0</v>
      </c>
      <c r="N8" s="255"/>
    </row>
    <row r="9" spans="1:14" ht="13.5" customHeight="1">
      <c r="A9" s="406"/>
      <c r="B9" s="55"/>
      <c r="C9" s="46"/>
      <c r="D9" s="38"/>
      <c r="E9" s="447"/>
      <c r="F9" s="441"/>
      <c r="G9" s="441"/>
      <c r="H9" s="441"/>
      <c r="I9" s="445"/>
      <c r="J9" s="42"/>
      <c r="K9" s="51" t="s">
        <v>95</v>
      </c>
      <c r="L9" s="52" t="s">
        <v>96</v>
      </c>
      <c r="M9" s="53">
        <f>'金銭出納簿 (5)'!L6</f>
        <v>0</v>
      </c>
      <c r="N9" s="255"/>
    </row>
    <row r="10" spans="1:14" ht="13.5" customHeight="1">
      <c r="A10" s="407"/>
      <c r="B10" s="49"/>
      <c r="C10" s="50"/>
      <c r="D10" s="38"/>
      <c r="E10" s="448"/>
      <c r="F10" s="442"/>
      <c r="G10" s="442"/>
      <c r="H10" s="442"/>
      <c r="I10" s="446"/>
      <c r="J10" s="42"/>
      <c r="K10" s="51" t="s">
        <v>97</v>
      </c>
      <c r="L10" s="52" t="s">
        <v>98</v>
      </c>
      <c r="M10" s="53">
        <f>'金銭出納簿 (5)'!L7</f>
        <v>0</v>
      </c>
      <c r="N10" s="255"/>
    </row>
    <row r="11" spans="1:14" ht="13.5" customHeight="1">
      <c r="A11" s="404" t="s">
        <v>99</v>
      </c>
      <c r="B11" s="54"/>
      <c r="C11" s="44"/>
      <c r="D11" s="38"/>
      <c r="E11" s="410" t="s">
        <v>100</v>
      </c>
      <c r="F11" s="440"/>
      <c r="G11" s="440"/>
      <c r="H11" s="443"/>
      <c r="I11" s="444"/>
      <c r="J11" s="42"/>
      <c r="K11" s="51" t="s">
        <v>101</v>
      </c>
      <c r="L11" s="52" t="s">
        <v>102</v>
      </c>
      <c r="M11" s="53">
        <f>'金銭出納簿 (5)'!L8</f>
        <v>0</v>
      </c>
      <c r="N11" s="255"/>
    </row>
    <row r="12" spans="1:14" ht="13.5" customHeight="1">
      <c r="A12" s="406" t="s">
        <v>103</v>
      </c>
      <c r="B12" s="45"/>
      <c r="C12" s="46"/>
      <c r="D12" s="38"/>
      <c r="E12" s="447"/>
      <c r="F12" s="441"/>
      <c r="G12" s="441"/>
      <c r="H12" s="441"/>
      <c r="I12" s="445"/>
      <c r="J12" s="42"/>
      <c r="K12" s="51" t="s">
        <v>104</v>
      </c>
      <c r="L12" s="52" t="s">
        <v>105</v>
      </c>
      <c r="M12" s="53">
        <f>'金銭出納簿 (5)'!L9</f>
        <v>0</v>
      </c>
      <c r="N12" s="255"/>
    </row>
    <row r="13" spans="1:14" ht="13.5" customHeight="1">
      <c r="A13" s="407"/>
      <c r="B13" s="49"/>
      <c r="C13" s="50"/>
      <c r="D13" s="38"/>
      <c r="E13" s="448"/>
      <c r="F13" s="442"/>
      <c r="G13" s="442"/>
      <c r="H13" s="442"/>
      <c r="I13" s="446"/>
      <c r="J13" s="42"/>
      <c r="K13" s="51" t="s">
        <v>106</v>
      </c>
      <c r="L13" s="52" t="s">
        <v>107</v>
      </c>
      <c r="M13" s="53">
        <f>'金銭出納簿 (5)'!L10</f>
        <v>0</v>
      </c>
      <c r="N13" s="255"/>
    </row>
    <row r="14" spans="1:14" ht="13.5" customHeight="1">
      <c r="A14" s="404" t="s">
        <v>108</v>
      </c>
      <c r="B14" s="54"/>
      <c r="C14" s="44"/>
      <c r="D14" s="38"/>
      <c r="E14" s="410" t="s">
        <v>109</v>
      </c>
      <c r="F14" s="440"/>
      <c r="G14" s="440"/>
      <c r="H14" s="443"/>
      <c r="I14" s="444"/>
      <c r="J14" s="42"/>
      <c r="K14" s="51" t="s">
        <v>110</v>
      </c>
      <c r="L14" s="52" t="s">
        <v>111</v>
      </c>
      <c r="M14" s="53">
        <f>'金銭出納簿 (5)'!L11</f>
        <v>0</v>
      </c>
      <c r="N14" s="255"/>
    </row>
    <row r="15" spans="1:14" ht="13.5" customHeight="1">
      <c r="A15" s="405"/>
      <c r="B15" s="56"/>
      <c r="C15" s="46"/>
      <c r="D15" s="38"/>
      <c r="E15" s="447"/>
      <c r="F15" s="441"/>
      <c r="G15" s="441"/>
      <c r="H15" s="441"/>
      <c r="I15" s="445"/>
      <c r="J15" s="42"/>
      <c r="K15" s="51" t="s">
        <v>112</v>
      </c>
      <c r="L15" s="52" t="s">
        <v>27</v>
      </c>
      <c r="M15" s="53">
        <f>'金銭出納簿 (5)'!L12</f>
        <v>0</v>
      </c>
      <c r="N15" s="255"/>
    </row>
    <row r="16" spans="1:14" ht="13.5" customHeight="1">
      <c r="A16" s="406" t="s">
        <v>113</v>
      </c>
      <c r="B16" s="45"/>
      <c r="C16" s="46"/>
      <c r="D16" s="38"/>
      <c r="E16" s="448"/>
      <c r="F16" s="442"/>
      <c r="G16" s="442"/>
      <c r="H16" s="442"/>
      <c r="I16" s="446"/>
      <c r="J16" s="42"/>
      <c r="K16" s="51" t="s">
        <v>114</v>
      </c>
      <c r="L16" s="52" t="s">
        <v>29</v>
      </c>
      <c r="M16" s="53">
        <f>'金銭出納簿 (5)'!L13</f>
        <v>0</v>
      </c>
      <c r="N16" s="255"/>
    </row>
    <row r="17" spans="1:14" ht="13.5" customHeight="1">
      <c r="A17" s="407"/>
      <c r="B17" s="49"/>
      <c r="C17" s="50"/>
      <c r="D17" s="38"/>
      <c r="E17" s="410"/>
      <c r="F17" s="449"/>
      <c r="G17" s="452"/>
      <c r="H17" s="455"/>
      <c r="I17" s="456"/>
      <c r="J17" s="42"/>
      <c r="K17" s="51" t="s">
        <v>115</v>
      </c>
      <c r="L17" s="52" t="s">
        <v>116</v>
      </c>
      <c r="M17" s="53">
        <f>'金銭出納簿 (5)'!L14</f>
        <v>0</v>
      </c>
      <c r="N17" s="255"/>
    </row>
    <row r="18" spans="1:14" ht="13.5" customHeight="1">
      <c r="A18" s="404" t="s">
        <v>117</v>
      </c>
      <c r="B18" s="54"/>
      <c r="C18" s="44"/>
      <c r="D18" s="38"/>
      <c r="E18" s="447"/>
      <c r="F18" s="450"/>
      <c r="G18" s="453"/>
      <c r="H18" s="453"/>
      <c r="I18" s="457"/>
      <c r="J18" s="42"/>
      <c r="K18" s="51" t="s">
        <v>118</v>
      </c>
      <c r="L18" s="52" t="s">
        <v>119</v>
      </c>
      <c r="M18" s="53">
        <f>'金銭出納簿 (5)'!L15</f>
        <v>0</v>
      </c>
      <c r="N18" s="255"/>
    </row>
    <row r="19" spans="1:14" ht="13.5" customHeight="1">
      <c r="A19" s="405"/>
      <c r="B19" s="45"/>
      <c r="C19" s="46"/>
      <c r="D19" s="38"/>
      <c r="E19" s="448"/>
      <c r="F19" s="451"/>
      <c r="G19" s="454"/>
      <c r="H19" s="454"/>
      <c r="I19" s="458"/>
      <c r="J19" s="42"/>
      <c r="K19" s="51" t="s">
        <v>120</v>
      </c>
      <c r="L19" s="52" t="s">
        <v>121</v>
      </c>
      <c r="M19" s="53">
        <f>'金銭出納簿 (5)'!L16</f>
        <v>0</v>
      </c>
      <c r="N19" s="255"/>
    </row>
    <row r="20" spans="1:14" ht="13.5" customHeight="1">
      <c r="A20" s="424"/>
      <c r="B20" s="49"/>
      <c r="C20" s="50"/>
      <c r="D20" s="38"/>
      <c r="E20" s="425"/>
      <c r="F20" s="427"/>
      <c r="G20" s="427"/>
      <c r="H20" s="427"/>
      <c r="I20" s="429"/>
      <c r="J20" s="42"/>
      <c r="K20" s="51" t="s">
        <v>122</v>
      </c>
      <c r="L20" s="52" t="s">
        <v>249</v>
      </c>
      <c r="M20" s="53">
        <f>'金銭出納簿 (5)'!L17</f>
        <v>0</v>
      </c>
      <c r="N20" s="255"/>
    </row>
    <row r="21" spans="1:14" ht="13.5" customHeight="1">
      <c r="A21" s="404" t="s">
        <v>39</v>
      </c>
      <c r="B21" s="54"/>
      <c r="C21" s="44"/>
      <c r="D21" s="38"/>
      <c r="E21" s="406"/>
      <c r="F21" s="414"/>
      <c r="G21" s="414"/>
      <c r="H21" s="414"/>
      <c r="I21" s="417"/>
      <c r="J21" s="42"/>
      <c r="K21" s="51"/>
      <c r="L21" s="52"/>
      <c r="M21" s="53"/>
      <c r="N21" s="255"/>
    </row>
    <row r="22" spans="1:14" ht="13.5" customHeight="1">
      <c r="A22" s="405"/>
      <c r="B22" s="57"/>
      <c r="C22" s="46"/>
      <c r="D22" s="38"/>
      <c r="E22" s="426"/>
      <c r="F22" s="428"/>
      <c r="G22" s="428"/>
      <c r="H22" s="428"/>
      <c r="I22" s="430"/>
      <c r="J22" s="42"/>
      <c r="K22" s="58"/>
      <c r="L22" s="59"/>
      <c r="M22" s="60"/>
      <c r="N22" s="61"/>
    </row>
    <row r="23" spans="1:14" ht="13.5" customHeight="1">
      <c r="A23" s="424"/>
      <c r="B23" s="49"/>
      <c r="C23" s="50"/>
      <c r="D23" s="38"/>
      <c r="E23" s="431" t="s">
        <v>124</v>
      </c>
      <c r="F23" s="432"/>
      <c r="G23" s="432"/>
      <c r="H23" s="432"/>
      <c r="I23" s="433"/>
      <c r="J23" s="42"/>
      <c r="K23" s="408" t="s">
        <v>125</v>
      </c>
      <c r="L23" s="409"/>
      <c r="M23" s="62">
        <f>SUM(M7:M22)</f>
        <v>0</v>
      </c>
      <c r="N23" s="63"/>
    </row>
    <row r="24" spans="1:14" ht="13.5" customHeight="1">
      <c r="A24" s="410" t="s">
        <v>126</v>
      </c>
      <c r="B24" s="413" t="s">
        <v>127</v>
      </c>
      <c r="C24" s="416" t="s">
        <v>128</v>
      </c>
      <c r="D24" s="38"/>
      <c r="E24" s="434"/>
      <c r="F24" s="435"/>
      <c r="G24" s="435"/>
      <c r="H24" s="435"/>
      <c r="I24" s="436"/>
      <c r="J24" s="42"/>
      <c r="K24" s="38"/>
      <c r="L24" s="38"/>
      <c r="M24" s="64"/>
      <c r="N24" s="38"/>
    </row>
    <row r="25" spans="1:14" ht="13.5" customHeight="1">
      <c r="A25" s="411"/>
      <c r="B25" s="414"/>
      <c r="C25" s="417" t="s">
        <v>129</v>
      </c>
      <c r="D25" s="38"/>
      <c r="E25" s="437"/>
      <c r="F25" s="438"/>
      <c r="G25" s="438"/>
      <c r="H25" s="438"/>
      <c r="I25" s="439"/>
      <c r="J25" s="42"/>
      <c r="K25" s="419" t="s">
        <v>130</v>
      </c>
      <c r="L25" s="420"/>
      <c r="M25" s="420"/>
      <c r="N25" s="421"/>
    </row>
    <row r="26" spans="1:14" ht="13.5" customHeight="1">
      <c r="A26" s="411"/>
      <c r="B26" s="415"/>
      <c r="C26" s="418"/>
      <c r="D26" s="38"/>
      <c r="E26" s="459" t="s">
        <v>296</v>
      </c>
      <c r="F26" s="460"/>
      <c r="G26" s="460"/>
      <c r="H26" s="460"/>
      <c r="I26" s="461"/>
      <c r="J26" s="42"/>
      <c r="K26" s="422" t="s">
        <v>23</v>
      </c>
      <c r="L26" s="423"/>
      <c r="M26" s="47" t="s">
        <v>24</v>
      </c>
      <c r="N26" s="48" t="s">
        <v>25</v>
      </c>
    </row>
    <row r="27" spans="1:14" ht="13.5" customHeight="1">
      <c r="A27" s="411"/>
      <c r="B27" s="65"/>
      <c r="C27" s="66"/>
      <c r="D27" s="38"/>
      <c r="E27" s="67"/>
      <c r="F27" s="68"/>
      <c r="G27" s="68"/>
      <c r="H27" s="68"/>
      <c r="I27" s="69"/>
      <c r="J27" s="42"/>
      <c r="K27" s="70" t="s">
        <v>89</v>
      </c>
      <c r="L27" s="71" t="s">
        <v>131</v>
      </c>
      <c r="M27" s="53">
        <f>'金銭出納簿 (5)'!L24</f>
        <v>0</v>
      </c>
      <c r="N27" s="256"/>
    </row>
    <row r="28" spans="1:14" ht="13.5" customHeight="1">
      <c r="A28" s="411"/>
      <c r="B28" s="72"/>
      <c r="C28" s="73"/>
      <c r="D28" s="38"/>
      <c r="E28" s="67"/>
      <c r="F28" s="68"/>
      <c r="G28" s="68"/>
      <c r="H28" s="68"/>
      <c r="I28" s="69"/>
      <c r="J28" s="42"/>
      <c r="K28" s="70" t="s">
        <v>93</v>
      </c>
      <c r="L28" s="71" t="s">
        <v>132</v>
      </c>
      <c r="M28" s="53">
        <f>'金銭出納簿 (5)'!L25</f>
        <v>0</v>
      </c>
      <c r="N28" s="256"/>
    </row>
    <row r="29" spans="1:14" ht="13.5" customHeight="1">
      <c r="A29" s="411"/>
      <c r="B29" s="74"/>
      <c r="C29" s="75"/>
      <c r="D29" s="38"/>
      <c r="E29" s="76"/>
      <c r="F29" s="77"/>
      <c r="G29" s="77"/>
      <c r="H29" s="68"/>
      <c r="I29" s="69"/>
      <c r="J29" s="42"/>
      <c r="K29" s="70" t="s">
        <v>95</v>
      </c>
      <c r="L29" s="71" t="s">
        <v>166</v>
      </c>
      <c r="M29" s="53">
        <f>'金銭出納簿 (5)'!L26</f>
        <v>0</v>
      </c>
      <c r="N29" s="256"/>
    </row>
    <row r="30" spans="1:14" ht="13.5" customHeight="1">
      <c r="A30" s="411"/>
      <c r="B30" s="78"/>
      <c r="C30" s="79"/>
      <c r="D30" s="38"/>
      <c r="E30" s="76"/>
      <c r="F30" s="77"/>
      <c r="G30" s="77"/>
      <c r="H30" s="68"/>
      <c r="I30" s="69"/>
      <c r="J30" s="42"/>
      <c r="K30" s="70" t="s">
        <v>97</v>
      </c>
      <c r="L30" s="71" t="s">
        <v>133</v>
      </c>
      <c r="M30" s="53">
        <f>'金銭出納簿 (5)'!L27</f>
        <v>0</v>
      </c>
      <c r="N30" s="256"/>
    </row>
    <row r="31" spans="1:14" ht="13.5" customHeight="1">
      <c r="A31" s="411"/>
      <c r="B31" s="80"/>
      <c r="C31" s="73"/>
      <c r="D31" s="38"/>
      <c r="E31" s="76"/>
      <c r="F31" s="77"/>
      <c r="G31" s="77"/>
      <c r="H31" s="68"/>
      <c r="I31" s="69"/>
      <c r="J31" s="42"/>
      <c r="K31" s="70" t="s">
        <v>101</v>
      </c>
      <c r="L31" s="71" t="s">
        <v>134</v>
      </c>
      <c r="M31" s="53">
        <f>'金銭出納簿 (5)'!L28</f>
        <v>0</v>
      </c>
      <c r="N31" s="256"/>
    </row>
    <row r="32" spans="1:14" ht="13.5" customHeight="1">
      <c r="A32" s="411"/>
      <c r="B32" s="74"/>
      <c r="C32" s="75"/>
      <c r="D32" s="38"/>
      <c r="E32" s="76"/>
      <c r="F32" s="77"/>
      <c r="G32" s="77"/>
      <c r="H32" s="68"/>
      <c r="I32" s="69"/>
      <c r="J32" s="42"/>
      <c r="K32" s="70" t="s">
        <v>104</v>
      </c>
      <c r="L32" s="71" t="s">
        <v>135</v>
      </c>
      <c r="M32" s="53">
        <f>'金銭出納簿 (5)'!L29</f>
        <v>0</v>
      </c>
      <c r="N32" s="257"/>
    </row>
    <row r="33" spans="1:14" ht="13.5" customHeight="1">
      <c r="A33" s="411"/>
      <c r="B33" s="81"/>
      <c r="C33" s="82"/>
      <c r="D33" s="38"/>
      <c r="E33" s="67"/>
      <c r="F33" s="68"/>
      <c r="G33" s="68"/>
      <c r="H33" s="68"/>
      <c r="I33" s="69"/>
      <c r="J33" s="42"/>
      <c r="K33" s="70" t="s">
        <v>106</v>
      </c>
      <c r="L33" s="71" t="s">
        <v>136</v>
      </c>
      <c r="M33" s="53">
        <f>'金銭出納簿 (5)'!L30</f>
        <v>0</v>
      </c>
      <c r="N33" s="256"/>
    </row>
    <row r="34" spans="1:14" ht="13.5" customHeight="1">
      <c r="A34" s="411"/>
      <c r="B34" s="72"/>
      <c r="C34" s="83"/>
      <c r="D34" s="38"/>
      <c r="E34" s="67"/>
      <c r="F34" s="68"/>
      <c r="G34" s="68"/>
      <c r="H34" s="68"/>
      <c r="I34" s="69"/>
      <c r="J34" s="42"/>
      <c r="K34" s="70" t="s">
        <v>110</v>
      </c>
      <c r="L34" s="71" t="s">
        <v>137</v>
      </c>
      <c r="M34" s="53">
        <f>'金銭出納簿 (5)'!L31</f>
        <v>0</v>
      </c>
      <c r="N34" s="256"/>
    </row>
    <row r="35" spans="1:14" ht="13.5" customHeight="1">
      <c r="A35" s="411"/>
      <c r="B35" s="84"/>
      <c r="C35" s="85"/>
      <c r="D35" s="38"/>
      <c r="E35" s="67"/>
      <c r="F35" s="68"/>
      <c r="G35" s="68"/>
      <c r="H35" s="68"/>
      <c r="I35" s="69"/>
      <c r="J35" s="42"/>
      <c r="K35" s="70" t="s">
        <v>112</v>
      </c>
      <c r="L35" s="71" t="s">
        <v>138</v>
      </c>
      <c r="M35" s="53">
        <f>'金銭出納簿 (5)'!L32</f>
        <v>0</v>
      </c>
      <c r="N35" s="256"/>
    </row>
    <row r="36" spans="1:14" ht="13.5" customHeight="1">
      <c r="A36" s="411"/>
      <c r="B36" s="81"/>
      <c r="C36" s="82"/>
      <c r="D36" s="38"/>
      <c r="E36" s="67"/>
      <c r="F36" s="68"/>
      <c r="G36" s="68"/>
      <c r="H36" s="68"/>
      <c r="I36" s="69"/>
      <c r="J36" s="42"/>
      <c r="K36" s="70" t="s">
        <v>114</v>
      </c>
      <c r="L36" s="71" t="s">
        <v>139</v>
      </c>
      <c r="M36" s="53">
        <f>'金銭出納簿 (5)'!L33</f>
        <v>0</v>
      </c>
      <c r="N36" s="256"/>
    </row>
    <row r="37" spans="1:14" ht="13.5" customHeight="1">
      <c r="A37" s="411"/>
      <c r="B37" s="72"/>
      <c r="C37" s="83"/>
      <c r="D37" s="38"/>
      <c r="E37" s="67"/>
      <c r="F37" s="68"/>
      <c r="G37" s="68"/>
      <c r="H37" s="68"/>
      <c r="I37" s="69"/>
      <c r="J37" s="42"/>
      <c r="K37" s="70" t="s">
        <v>115</v>
      </c>
      <c r="L37" s="71" t="s">
        <v>140</v>
      </c>
      <c r="M37" s="53">
        <f>'金銭出納簿 (5)'!L34</f>
        <v>0</v>
      </c>
      <c r="N37" s="256"/>
    </row>
    <row r="38" spans="1:14" ht="13.5" customHeight="1">
      <c r="A38" s="411"/>
      <c r="B38" s="84"/>
      <c r="C38" s="85"/>
      <c r="D38" s="38"/>
      <c r="E38" s="67"/>
      <c r="F38" s="68"/>
      <c r="G38" s="68"/>
      <c r="H38" s="68"/>
      <c r="I38" s="69"/>
      <c r="J38" s="42"/>
      <c r="K38" s="70" t="s">
        <v>118</v>
      </c>
      <c r="L38" s="71" t="s">
        <v>141</v>
      </c>
      <c r="M38" s="53">
        <f>'金銭出納簿 (5)'!L35</f>
        <v>0</v>
      </c>
      <c r="N38" s="256"/>
    </row>
    <row r="39" spans="1:14" ht="13.5" customHeight="1">
      <c r="A39" s="411"/>
      <c r="B39" s="81"/>
      <c r="C39" s="82"/>
      <c r="D39" s="38"/>
      <c r="E39" s="67"/>
      <c r="F39" s="68"/>
      <c r="G39" s="68"/>
      <c r="H39" s="68"/>
      <c r="I39" s="69"/>
      <c r="J39" s="42"/>
      <c r="K39" s="70" t="s">
        <v>120</v>
      </c>
      <c r="L39" s="71" t="s">
        <v>123</v>
      </c>
      <c r="M39" s="53">
        <f>'金銭出納簿 (5)'!L36</f>
        <v>0</v>
      </c>
      <c r="N39" s="256"/>
    </row>
    <row r="40" spans="1:14" ht="13.5" customHeight="1">
      <c r="A40" s="411"/>
      <c r="B40" s="72"/>
      <c r="C40" s="83"/>
      <c r="D40" s="38"/>
      <c r="E40" s="67"/>
      <c r="F40" s="68"/>
      <c r="G40" s="68"/>
      <c r="H40" s="68"/>
      <c r="I40" s="69"/>
      <c r="J40" s="42"/>
      <c r="K40" s="70"/>
      <c r="L40" s="71"/>
      <c r="M40" s="53"/>
      <c r="N40" s="256"/>
    </row>
    <row r="41" spans="1:14" ht="13.5" customHeight="1">
      <c r="A41" s="411"/>
      <c r="B41" s="84"/>
      <c r="C41" s="85"/>
      <c r="D41" s="38"/>
      <c r="E41" s="67"/>
      <c r="F41" s="68"/>
      <c r="G41" s="68"/>
      <c r="H41" s="68"/>
      <c r="I41" s="69"/>
      <c r="J41" s="42"/>
      <c r="K41" s="86"/>
      <c r="L41" s="87"/>
      <c r="M41" s="60"/>
      <c r="N41" s="88"/>
    </row>
    <row r="42" spans="1:14" ht="13.5" customHeight="1">
      <c r="A42" s="411"/>
      <c r="B42" s="81"/>
      <c r="C42" s="82"/>
      <c r="D42" s="38"/>
      <c r="E42" s="67"/>
      <c r="F42" s="68"/>
      <c r="G42" s="68"/>
      <c r="H42" s="68"/>
      <c r="I42" s="69"/>
      <c r="J42" s="42"/>
      <c r="K42" s="408" t="s">
        <v>142</v>
      </c>
      <c r="L42" s="409"/>
      <c r="M42" s="62">
        <f>SUM(M27:M41)</f>
        <v>0</v>
      </c>
      <c r="N42" s="89"/>
    </row>
    <row r="43" spans="1:14" ht="13.5" customHeight="1">
      <c r="A43" s="411"/>
      <c r="B43" s="72"/>
      <c r="C43" s="83"/>
      <c r="D43" s="38"/>
      <c r="E43" s="67"/>
      <c r="F43" s="90"/>
      <c r="G43" s="68"/>
      <c r="H43" s="68"/>
      <c r="I43" s="69"/>
      <c r="J43" s="42"/>
      <c r="K43" s="91"/>
      <c r="L43" s="91"/>
      <c r="M43" s="92"/>
      <c r="N43" s="93"/>
    </row>
    <row r="44" spans="1:14" ht="13.5" customHeight="1">
      <c r="A44" s="412"/>
      <c r="B44" s="94"/>
      <c r="C44" s="95"/>
      <c r="D44" s="38"/>
      <c r="E44" s="96"/>
      <c r="F44" s="97"/>
      <c r="G44" s="98"/>
      <c r="H44" s="98"/>
      <c r="I44" s="99"/>
      <c r="J44" s="42"/>
      <c r="K44" s="408" t="s">
        <v>143</v>
      </c>
      <c r="L44" s="409"/>
      <c r="M44" s="100">
        <f>M23-M42</f>
        <v>0</v>
      </c>
      <c r="N44" s="101"/>
    </row>
    <row r="45" spans="10:13" ht="12.75" customHeight="1">
      <c r="J45" s="42"/>
      <c r="M45" s="102"/>
    </row>
    <row r="46" ht="12.75" customHeight="1">
      <c r="J46" s="42"/>
    </row>
    <row r="47" ht="12" customHeight="1"/>
    <row r="49" ht="13.5" customHeight="1"/>
  </sheetData>
  <sheetProtection/>
  <mergeCells count="53">
    <mergeCell ref="E26:I26"/>
    <mergeCell ref="I1:J1"/>
    <mergeCell ref="K1:L1"/>
    <mergeCell ref="I2:J2"/>
    <mergeCell ref="K2:L2"/>
    <mergeCell ref="K4:N4"/>
    <mergeCell ref="K5:N5"/>
    <mergeCell ref="K6:L6"/>
    <mergeCell ref="E14:E16"/>
    <mergeCell ref="F14:F16"/>
    <mergeCell ref="A5:A7"/>
    <mergeCell ref="E5:E7"/>
    <mergeCell ref="F5:F7"/>
    <mergeCell ref="G5:G7"/>
    <mergeCell ref="H5:H7"/>
    <mergeCell ref="I5:I7"/>
    <mergeCell ref="A8:A10"/>
    <mergeCell ref="E8:E10"/>
    <mergeCell ref="F8:F10"/>
    <mergeCell ref="G8:G10"/>
    <mergeCell ref="H8:H10"/>
    <mergeCell ref="I8:I10"/>
    <mergeCell ref="A11:A13"/>
    <mergeCell ref="E11:E13"/>
    <mergeCell ref="F11:F13"/>
    <mergeCell ref="G11:G13"/>
    <mergeCell ref="H11:H13"/>
    <mergeCell ref="I11:I13"/>
    <mergeCell ref="G14:G16"/>
    <mergeCell ref="H14:H16"/>
    <mergeCell ref="I14:I16"/>
    <mergeCell ref="E17:E19"/>
    <mergeCell ref="F17:F19"/>
    <mergeCell ref="G17:G19"/>
    <mergeCell ref="H17:H19"/>
    <mergeCell ref="I17:I19"/>
    <mergeCell ref="E20:E22"/>
    <mergeCell ref="F20:F22"/>
    <mergeCell ref="G20:G22"/>
    <mergeCell ref="H20:H22"/>
    <mergeCell ref="I20:I22"/>
    <mergeCell ref="A21:A23"/>
    <mergeCell ref="E23:I25"/>
    <mergeCell ref="A14:A17"/>
    <mergeCell ref="K23:L23"/>
    <mergeCell ref="A24:A44"/>
    <mergeCell ref="B24:B26"/>
    <mergeCell ref="C24:C26"/>
    <mergeCell ref="K25:N25"/>
    <mergeCell ref="K26:L26"/>
    <mergeCell ref="K42:L42"/>
    <mergeCell ref="K44:L44"/>
    <mergeCell ref="A18:A20"/>
  </mergeCells>
  <printOptions horizontalCentered="1"/>
  <pageMargins left="0.1968503937007874" right="0.1968503937007874" top="0.5905511811023623" bottom="0.1968503937007874" header="0.15748031496062992" footer="0.1574803149606299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264" customWidth="1"/>
    <col min="2" max="3" width="3.125" style="104" customWidth="1"/>
    <col min="4" max="5" width="7.75390625" style="103" customWidth="1"/>
    <col min="6" max="6" width="14.625" style="264" customWidth="1"/>
    <col min="7" max="7" width="25.75390625" style="264" customWidth="1"/>
    <col min="8" max="8" width="4.625" style="105" customWidth="1"/>
    <col min="9" max="9" width="1.12109375" style="103" customWidth="1"/>
    <col min="10" max="10" width="2.625" style="105" customWidth="1"/>
    <col min="11" max="11" width="15.625" style="103" customWidth="1"/>
    <col min="12" max="16384" width="9.00390625" style="103" customWidth="1"/>
  </cols>
  <sheetData>
    <row r="1" spans="1:12" ht="17.25" customHeight="1">
      <c r="A1" s="260" t="s">
        <v>144</v>
      </c>
      <c r="B1" s="486">
        <f>'報告書(5)'!B5</f>
        <v>0</v>
      </c>
      <c r="C1" s="486"/>
      <c r="D1" s="486"/>
      <c r="E1" s="486"/>
      <c r="F1" s="486"/>
      <c r="G1" s="486"/>
      <c r="H1" s="486"/>
      <c r="K1" s="106" t="s">
        <v>48</v>
      </c>
      <c r="L1" s="107">
        <f>'報告書(5)'!N2</f>
        <v>5</v>
      </c>
    </row>
    <row r="2" spans="1:8" ht="15" customHeight="1">
      <c r="A2" s="261" t="s">
        <v>163</v>
      </c>
      <c r="B2" s="103"/>
      <c r="C2" s="103"/>
      <c r="F2" s="265" t="s">
        <v>145</v>
      </c>
      <c r="H2" s="108" t="s">
        <v>146</v>
      </c>
    </row>
    <row r="3" spans="1:12" s="105" customFormat="1" ht="15" customHeight="1">
      <c r="A3" s="292" t="s">
        <v>52</v>
      </c>
      <c r="B3" s="109" t="s">
        <v>50</v>
      </c>
      <c r="C3" s="110" t="s">
        <v>51</v>
      </c>
      <c r="D3" s="111" t="s">
        <v>170</v>
      </c>
      <c r="E3" s="111" t="s">
        <v>55</v>
      </c>
      <c r="F3" s="271" t="s">
        <v>165</v>
      </c>
      <c r="G3" s="271" t="s">
        <v>162</v>
      </c>
      <c r="H3" s="259" t="s">
        <v>244</v>
      </c>
      <c r="J3" s="472" t="s">
        <v>53</v>
      </c>
      <c r="K3" s="473"/>
      <c r="L3" s="113" t="s">
        <v>24</v>
      </c>
    </row>
    <row r="4" spans="1:12" ht="15" customHeight="1">
      <c r="A4" s="287"/>
      <c r="B4" s="114"/>
      <c r="C4" s="115"/>
      <c r="D4" s="116"/>
      <c r="E4" s="117">
        <f>D4</f>
        <v>0</v>
      </c>
      <c r="F4" s="238"/>
      <c r="G4" s="238"/>
      <c r="H4" s="293"/>
      <c r="J4" s="119" t="s">
        <v>89</v>
      </c>
      <c r="K4" s="120" t="s">
        <v>90</v>
      </c>
      <c r="L4" s="121">
        <f>SUMIF($A$4:$A$8,K4,$D$4:$D$8)</f>
        <v>0</v>
      </c>
    </row>
    <row r="5" spans="1:12" ht="15" customHeight="1">
      <c r="A5" s="287"/>
      <c r="B5" s="122"/>
      <c r="C5" s="123"/>
      <c r="D5" s="124"/>
      <c r="E5" s="117">
        <f>E4+D5</f>
        <v>0</v>
      </c>
      <c r="F5" s="239"/>
      <c r="G5" s="239"/>
      <c r="H5" s="288"/>
      <c r="J5" s="51" t="s">
        <v>93</v>
      </c>
      <c r="K5" s="125" t="s">
        <v>322</v>
      </c>
      <c r="L5" s="126">
        <f aca="true" t="shared" si="0" ref="L5:L17">SUMIF($A$4:$A$8,K5,$D$4:$D$8)</f>
        <v>0</v>
      </c>
    </row>
    <row r="6" spans="1:12" ht="15" customHeight="1">
      <c r="A6" s="287"/>
      <c r="B6" s="122"/>
      <c r="C6" s="123"/>
      <c r="D6" s="124"/>
      <c r="E6" s="117">
        <f>E5+D6</f>
        <v>0</v>
      </c>
      <c r="F6" s="239"/>
      <c r="G6" s="239"/>
      <c r="H6" s="288"/>
      <c r="J6" s="51" t="s">
        <v>95</v>
      </c>
      <c r="K6" s="125" t="s">
        <v>96</v>
      </c>
      <c r="L6" s="126">
        <f t="shared" si="0"/>
        <v>0</v>
      </c>
    </row>
    <row r="7" spans="1:12" ht="15" customHeight="1">
      <c r="A7" s="287"/>
      <c r="B7" s="122"/>
      <c r="C7" s="123"/>
      <c r="D7" s="124"/>
      <c r="E7" s="117">
        <f>E6+D7</f>
        <v>0</v>
      </c>
      <c r="F7" s="239"/>
      <c r="G7" s="239"/>
      <c r="H7" s="288"/>
      <c r="J7" s="51" t="s">
        <v>97</v>
      </c>
      <c r="K7" s="125" t="s">
        <v>98</v>
      </c>
      <c r="L7" s="126">
        <f t="shared" si="0"/>
        <v>0</v>
      </c>
    </row>
    <row r="8" spans="1:12" ht="15" customHeight="1">
      <c r="A8" s="287"/>
      <c r="B8" s="122"/>
      <c r="C8" s="123"/>
      <c r="D8" s="124"/>
      <c r="E8" s="117">
        <f>E7+D8</f>
        <v>0</v>
      </c>
      <c r="F8" s="239"/>
      <c r="G8" s="239"/>
      <c r="H8" s="288"/>
      <c r="J8" s="51" t="s">
        <v>101</v>
      </c>
      <c r="K8" s="125" t="s">
        <v>102</v>
      </c>
      <c r="L8" s="126">
        <f t="shared" si="0"/>
        <v>0</v>
      </c>
    </row>
    <row r="9" spans="1:12" ht="15" customHeight="1">
      <c r="A9" s="294" t="s">
        <v>160</v>
      </c>
      <c r="B9" s="145"/>
      <c r="C9" s="146"/>
      <c r="D9" s="147"/>
      <c r="E9" s="147">
        <f>E8</f>
        <v>0</v>
      </c>
      <c r="F9" s="272"/>
      <c r="G9" s="277"/>
      <c r="H9" s="148"/>
      <c r="J9" s="51" t="s">
        <v>104</v>
      </c>
      <c r="K9" s="125" t="s">
        <v>105</v>
      </c>
      <c r="L9" s="126">
        <f t="shared" si="0"/>
        <v>0</v>
      </c>
    </row>
    <row r="10" spans="1:12" ht="15" customHeight="1">
      <c r="A10" s="262"/>
      <c r="B10" s="150"/>
      <c r="C10" s="150"/>
      <c r="D10" s="151"/>
      <c r="E10" s="151"/>
      <c r="F10" s="270"/>
      <c r="J10" s="51" t="s">
        <v>106</v>
      </c>
      <c r="K10" s="125" t="s">
        <v>107</v>
      </c>
      <c r="L10" s="126">
        <f t="shared" si="0"/>
        <v>0</v>
      </c>
    </row>
    <row r="11" spans="1:12" ht="15" customHeight="1">
      <c r="A11" s="263" t="s">
        <v>164</v>
      </c>
      <c r="J11" s="51" t="s">
        <v>110</v>
      </c>
      <c r="K11" s="125" t="s">
        <v>111</v>
      </c>
      <c r="L11" s="126">
        <f t="shared" si="0"/>
        <v>0</v>
      </c>
    </row>
    <row r="12" spans="1:12" ht="15" customHeight="1">
      <c r="A12" s="292" t="s">
        <v>52</v>
      </c>
      <c r="B12" s="109" t="s">
        <v>50</v>
      </c>
      <c r="C12" s="110" t="s">
        <v>51</v>
      </c>
      <c r="D12" s="111" t="s">
        <v>169</v>
      </c>
      <c r="E12" s="111" t="s">
        <v>55</v>
      </c>
      <c r="F12" s="271" t="s">
        <v>161</v>
      </c>
      <c r="G12" s="271" t="s">
        <v>162</v>
      </c>
      <c r="H12" s="259" t="s">
        <v>244</v>
      </c>
      <c r="J12" s="51" t="s">
        <v>112</v>
      </c>
      <c r="K12" s="125" t="s">
        <v>27</v>
      </c>
      <c r="L12" s="126">
        <f t="shared" si="0"/>
        <v>0</v>
      </c>
    </row>
    <row r="13" spans="1:12" ht="15" customHeight="1">
      <c r="A13" s="287"/>
      <c r="B13" s="114"/>
      <c r="C13" s="115"/>
      <c r="D13" s="116"/>
      <c r="E13" s="117">
        <f>E9-D13</f>
        <v>0</v>
      </c>
      <c r="F13" s="238"/>
      <c r="G13" s="238"/>
      <c r="H13" s="293"/>
      <c r="J13" s="51" t="s">
        <v>114</v>
      </c>
      <c r="K13" s="125" t="s">
        <v>29</v>
      </c>
      <c r="L13" s="126">
        <f t="shared" si="0"/>
        <v>0</v>
      </c>
    </row>
    <row r="14" spans="1:12" ht="15" customHeight="1">
      <c r="A14" s="287"/>
      <c r="B14" s="122"/>
      <c r="C14" s="123"/>
      <c r="D14" s="124"/>
      <c r="E14" s="117">
        <f>E13-D14</f>
        <v>0</v>
      </c>
      <c r="F14" s="239"/>
      <c r="G14" s="239"/>
      <c r="H14" s="288"/>
      <c r="J14" s="51" t="s">
        <v>115</v>
      </c>
      <c r="K14" s="125" t="s">
        <v>116</v>
      </c>
      <c r="L14" s="126">
        <f t="shared" si="0"/>
        <v>0</v>
      </c>
    </row>
    <row r="15" spans="1:12" ht="15" customHeight="1">
      <c r="A15" s="287"/>
      <c r="B15" s="122"/>
      <c r="C15" s="123"/>
      <c r="D15" s="124"/>
      <c r="E15" s="117">
        <f aca="true" t="shared" si="1" ref="E15:E65">E14-D15</f>
        <v>0</v>
      </c>
      <c r="F15" s="239"/>
      <c r="G15" s="239"/>
      <c r="H15" s="288"/>
      <c r="J15" s="51" t="s">
        <v>118</v>
      </c>
      <c r="K15" s="125" t="s">
        <v>119</v>
      </c>
      <c r="L15" s="126">
        <f t="shared" si="0"/>
        <v>0</v>
      </c>
    </row>
    <row r="16" spans="1:12" ht="15" customHeight="1">
      <c r="A16" s="287"/>
      <c r="B16" s="122"/>
      <c r="C16" s="123"/>
      <c r="D16" s="124"/>
      <c r="E16" s="117">
        <f t="shared" si="1"/>
        <v>0</v>
      </c>
      <c r="F16" s="239"/>
      <c r="G16" s="239"/>
      <c r="H16" s="288"/>
      <c r="J16" s="51" t="s">
        <v>120</v>
      </c>
      <c r="K16" s="125" t="s">
        <v>121</v>
      </c>
      <c r="L16" s="126">
        <f t="shared" si="0"/>
        <v>0</v>
      </c>
    </row>
    <row r="17" spans="1:12" ht="15" customHeight="1">
      <c r="A17" s="287"/>
      <c r="B17" s="122"/>
      <c r="C17" s="123"/>
      <c r="D17" s="124"/>
      <c r="E17" s="117">
        <f t="shared" si="1"/>
        <v>0</v>
      </c>
      <c r="F17" s="239"/>
      <c r="G17" s="239"/>
      <c r="H17" s="288"/>
      <c r="J17" s="51" t="s">
        <v>149</v>
      </c>
      <c r="K17" s="125" t="s">
        <v>150</v>
      </c>
      <c r="L17" s="126">
        <f t="shared" si="0"/>
        <v>0</v>
      </c>
    </row>
    <row r="18" spans="1:12" ht="15" customHeight="1">
      <c r="A18" s="287"/>
      <c r="B18" s="122"/>
      <c r="C18" s="123"/>
      <c r="D18" s="124"/>
      <c r="E18" s="117">
        <f t="shared" si="1"/>
        <v>0</v>
      </c>
      <c r="F18" s="239"/>
      <c r="G18" s="239"/>
      <c r="H18" s="288"/>
      <c r="J18" s="127"/>
      <c r="K18" s="128"/>
      <c r="L18" s="129"/>
    </row>
    <row r="19" spans="1:12" ht="15" customHeight="1">
      <c r="A19" s="287"/>
      <c r="B19" s="122"/>
      <c r="C19" s="123"/>
      <c r="D19" s="124"/>
      <c r="E19" s="117">
        <f t="shared" si="1"/>
        <v>0</v>
      </c>
      <c r="F19" s="239"/>
      <c r="G19" s="239"/>
      <c r="H19" s="288"/>
      <c r="J19" s="130"/>
      <c r="K19" s="131"/>
      <c r="L19" s="132"/>
    </row>
    <row r="20" spans="1:12" ht="15" customHeight="1">
      <c r="A20" s="287"/>
      <c r="B20" s="122"/>
      <c r="C20" s="123"/>
      <c r="D20" s="124"/>
      <c r="E20" s="117">
        <f t="shared" si="1"/>
        <v>0</v>
      </c>
      <c r="F20" s="239"/>
      <c r="G20" s="239"/>
      <c r="H20" s="288"/>
      <c r="J20" s="474" t="s">
        <v>152</v>
      </c>
      <c r="K20" s="475"/>
      <c r="L20" s="133">
        <f>SUM(L4:L18)</f>
        <v>0</v>
      </c>
    </row>
    <row r="21" spans="1:12" ht="15" customHeight="1">
      <c r="A21" s="287"/>
      <c r="B21" s="122"/>
      <c r="C21" s="123"/>
      <c r="D21" s="124"/>
      <c r="E21" s="117">
        <f t="shared" si="1"/>
        <v>0</v>
      </c>
      <c r="F21" s="239"/>
      <c r="G21" s="239"/>
      <c r="H21" s="288"/>
      <c r="K21" s="105"/>
      <c r="L21" s="134"/>
    </row>
    <row r="22" spans="1:8" ht="15" customHeight="1">
      <c r="A22" s="287"/>
      <c r="B22" s="122"/>
      <c r="C22" s="123"/>
      <c r="D22" s="124"/>
      <c r="E22" s="117">
        <f t="shared" si="1"/>
        <v>0</v>
      </c>
      <c r="F22" s="239"/>
      <c r="G22" s="239"/>
      <c r="H22" s="288"/>
    </row>
    <row r="23" spans="1:12" ht="15" customHeight="1">
      <c r="A23" s="287"/>
      <c r="B23" s="122"/>
      <c r="C23" s="123"/>
      <c r="D23" s="124"/>
      <c r="E23" s="117">
        <f t="shared" si="1"/>
        <v>0</v>
      </c>
      <c r="F23" s="239"/>
      <c r="G23" s="239"/>
      <c r="H23" s="288"/>
      <c r="J23" s="472" t="s">
        <v>54</v>
      </c>
      <c r="K23" s="473"/>
      <c r="L23" s="135" t="s">
        <v>24</v>
      </c>
    </row>
    <row r="24" spans="1:12" ht="15" customHeight="1">
      <c r="A24" s="287"/>
      <c r="B24" s="122"/>
      <c r="C24" s="123"/>
      <c r="D24" s="124"/>
      <c r="E24" s="117">
        <f t="shared" si="1"/>
        <v>0</v>
      </c>
      <c r="F24" s="239"/>
      <c r="G24" s="239"/>
      <c r="H24" s="288"/>
      <c r="J24" s="70" t="s">
        <v>89</v>
      </c>
      <c r="K24" s="136" t="s">
        <v>153</v>
      </c>
      <c r="L24" s="137">
        <f aca="true" t="shared" si="2" ref="L24:L36">SUMIF($A$13:$A$65,K24,$D$13:$D$65)</f>
        <v>0</v>
      </c>
    </row>
    <row r="25" spans="1:12" ht="15" customHeight="1">
      <c r="A25" s="287"/>
      <c r="B25" s="122"/>
      <c r="C25" s="123"/>
      <c r="D25" s="124"/>
      <c r="E25" s="117">
        <f t="shared" si="1"/>
        <v>0</v>
      </c>
      <c r="F25" s="239"/>
      <c r="G25" s="239"/>
      <c r="H25" s="288"/>
      <c r="J25" s="70" t="s">
        <v>93</v>
      </c>
      <c r="K25" s="136" t="s">
        <v>147</v>
      </c>
      <c r="L25" s="137">
        <f t="shared" si="2"/>
        <v>0</v>
      </c>
    </row>
    <row r="26" spans="1:12" ht="15" customHeight="1">
      <c r="A26" s="287"/>
      <c r="B26" s="122"/>
      <c r="C26" s="123"/>
      <c r="D26" s="124"/>
      <c r="E26" s="117">
        <f t="shared" si="1"/>
        <v>0</v>
      </c>
      <c r="F26" s="239"/>
      <c r="G26" s="239"/>
      <c r="H26" s="288"/>
      <c r="J26" s="70" t="s">
        <v>95</v>
      </c>
      <c r="K26" s="136" t="s">
        <v>166</v>
      </c>
      <c r="L26" s="137">
        <f t="shared" si="2"/>
        <v>0</v>
      </c>
    </row>
    <row r="27" spans="1:12" ht="15" customHeight="1">
      <c r="A27" s="287"/>
      <c r="B27" s="122"/>
      <c r="C27" s="123"/>
      <c r="D27" s="124"/>
      <c r="E27" s="117">
        <f t="shared" si="1"/>
        <v>0</v>
      </c>
      <c r="F27" s="239"/>
      <c r="G27" s="239"/>
      <c r="H27" s="288"/>
      <c r="J27" s="70" t="s">
        <v>97</v>
      </c>
      <c r="K27" s="136" t="s">
        <v>148</v>
      </c>
      <c r="L27" s="137">
        <f t="shared" si="2"/>
        <v>0</v>
      </c>
    </row>
    <row r="28" spans="1:12" ht="15" customHeight="1">
      <c r="A28" s="287"/>
      <c r="B28" s="122"/>
      <c r="C28" s="123"/>
      <c r="D28" s="124"/>
      <c r="E28" s="117">
        <f t="shared" si="1"/>
        <v>0</v>
      </c>
      <c r="F28" s="239"/>
      <c r="G28" s="239"/>
      <c r="H28" s="288"/>
      <c r="J28" s="70" t="s">
        <v>101</v>
      </c>
      <c r="K28" s="136" t="s">
        <v>154</v>
      </c>
      <c r="L28" s="137">
        <f t="shared" si="2"/>
        <v>0</v>
      </c>
    </row>
    <row r="29" spans="1:12" ht="15" customHeight="1">
      <c r="A29" s="287"/>
      <c r="B29" s="122"/>
      <c r="C29" s="123"/>
      <c r="D29" s="124"/>
      <c r="E29" s="117">
        <f t="shared" si="1"/>
        <v>0</v>
      </c>
      <c r="F29" s="239"/>
      <c r="G29" s="239"/>
      <c r="H29" s="288"/>
      <c r="J29" s="70" t="s">
        <v>104</v>
      </c>
      <c r="K29" s="136" t="s">
        <v>151</v>
      </c>
      <c r="L29" s="137">
        <f t="shared" si="2"/>
        <v>0</v>
      </c>
    </row>
    <row r="30" spans="1:12" ht="15" customHeight="1">
      <c r="A30" s="287"/>
      <c r="B30" s="122"/>
      <c r="C30" s="123"/>
      <c r="D30" s="124"/>
      <c r="E30" s="117">
        <f t="shared" si="1"/>
        <v>0</v>
      </c>
      <c r="F30" s="239"/>
      <c r="G30" s="239"/>
      <c r="H30" s="288"/>
      <c r="J30" s="70" t="s">
        <v>106</v>
      </c>
      <c r="K30" s="136" t="s">
        <v>155</v>
      </c>
      <c r="L30" s="137">
        <f t="shared" si="2"/>
        <v>0</v>
      </c>
    </row>
    <row r="31" spans="1:12" ht="15" customHeight="1">
      <c r="A31" s="287"/>
      <c r="B31" s="122"/>
      <c r="C31" s="123"/>
      <c r="D31" s="124"/>
      <c r="E31" s="117">
        <f t="shared" si="1"/>
        <v>0</v>
      </c>
      <c r="F31" s="239"/>
      <c r="G31" s="239"/>
      <c r="H31" s="288"/>
      <c r="J31" s="70" t="s">
        <v>110</v>
      </c>
      <c r="K31" s="136" t="s">
        <v>156</v>
      </c>
      <c r="L31" s="137">
        <f t="shared" si="2"/>
        <v>0</v>
      </c>
    </row>
    <row r="32" spans="1:12" ht="15" customHeight="1">
      <c r="A32" s="287"/>
      <c r="B32" s="122"/>
      <c r="C32" s="123"/>
      <c r="D32" s="124"/>
      <c r="E32" s="117">
        <f t="shared" si="1"/>
        <v>0</v>
      </c>
      <c r="F32" s="239"/>
      <c r="G32" s="239"/>
      <c r="H32" s="288"/>
      <c r="J32" s="70" t="s">
        <v>112</v>
      </c>
      <c r="K32" s="136" t="s">
        <v>157</v>
      </c>
      <c r="L32" s="137">
        <f t="shared" si="2"/>
        <v>0</v>
      </c>
    </row>
    <row r="33" spans="1:12" ht="15" customHeight="1">
      <c r="A33" s="287"/>
      <c r="B33" s="122"/>
      <c r="C33" s="123"/>
      <c r="D33" s="124"/>
      <c r="E33" s="117">
        <f t="shared" si="1"/>
        <v>0</v>
      </c>
      <c r="F33" s="239"/>
      <c r="G33" s="239"/>
      <c r="H33" s="288"/>
      <c r="J33" s="70" t="s">
        <v>114</v>
      </c>
      <c r="K33" s="136" t="s">
        <v>158</v>
      </c>
      <c r="L33" s="137">
        <f t="shared" si="2"/>
        <v>0</v>
      </c>
    </row>
    <row r="34" spans="1:12" ht="15" customHeight="1">
      <c r="A34" s="287"/>
      <c r="B34" s="122"/>
      <c r="C34" s="123"/>
      <c r="D34" s="124"/>
      <c r="E34" s="117">
        <f t="shared" si="1"/>
        <v>0</v>
      </c>
      <c r="F34" s="239"/>
      <c r="G34" s="239"/>
      <c r="H34" s="288"/>
      <c r="J34" s="70" t="s">
        <v>115</v>
      </c>
      <c r="K34" s="136" t="s">
        <v>140</v>
      </c>
      <c r="L34" s="137">
        <f t="shared" si="2"/>
        <v>0</v>
      </c>
    </row>
    <row r="35" spans="1:12" ht="15" customHeight="1">
      <c r="A35" s="287"/>
      <c r="B35" s="122"/>
      <c r="C35" s="123"/>
      <c r="D35" s="124"/>
      <c r="E35" s="117">
        <f t="shared" si="1"/>
        <v>0</v>
      </c>
      <c r="F35" s="239"/>
      <c r="G35" s="239"/>
      <c r="H35" s="288"/>
      <c r="J35" s="70" t="s">
        <v>118</v>
      </c>
      <c r="K35" s="136" t="s">
        <v>141</v>
      </c>
      <c r="L35" s="137">
        <f t="shared" si="2"/>
        <v>0</v>
      </c>
    </row>
    <row r="36" spans="1:12" ht="15" customHeight="1">
      <c r="A36" s="287"/>
      <c r="B36" s="122"/>
      <c r="C36" s="123"/>
      <c r="D36" s="124"/>
      <c r="E36" s="117">
        <f t="shared" si="1"/>
        <v>0</v>
      </c>
      <c r="F36" s="239"/>
      <c r="G36" s="239"/>
      <c r="H36" s="288"/>
      <c r="J36" s="70" t="s">
        <v>120</v>
      </c>
      <c r="K36" s="136" t="s">
        <v>123</v>
      </c>
      <c r="L36" s="137">
        <f t="shared" si="2"/>
        <v>0</v>
      </c>
    </row>
    <row r="37" spans="1:12" ht="15" customHeight="1">
      <c r="A37" s="287"/>
      <c r="B37" s="122"/>
      <c r="C37" s="123"/>
      <c r="D37" s="124"/>
      <c r="E37" s="117">
        <f t="shared" si="1"/>
        <v>0</v>
      </c>
      <c r="F37" s="239"/>
      <c r="G37" s="239"/>
      <c r="H37" s="288"/>
      <c r="J37" s="138"/>
      <c r="K37" s="384"/>
      <c r="L37" s="129"/>
    </row>
    <row r="38" spans="1:8" ht="15" customHeight="1">
      <c r="A38" s="287"/>
      <c r="B38" s="122"/>
      <c r="C38" s="123"/>
      <c r="D38" s="124"/>
      <c r="E38" s="117">
        <f t="shared" si="1"/>
        <v>0</v>
      </c>
      <c r="F38" s="239"/>
      <c r="G38" s="239"/>
      <c r="H38" s="288"/>
    </row>
    <row r="39" spans="1:12" ht="15" customHeight="1">
      <c r="A39" s="287"/>
      <c r="B39" s="122"/>
      <c r="C39" s="123"/>
      <c r="D39" s="124"/>
      <c r="E39" s="117">
        <f t="shared" si="1"/>
        <v>0</v>
      </c>
      <c r="F39" s="239"/>
      <c r="G39" s="239"/>
      <c r="H39" s="288"/>
      <c r="J39" s="476" t="s">
        <v>159</v>
      </c>
      <c r="K39" s="477"/>
      <c r="L39" s="139">
        <f>SUM(L24:L37)</f>
        <v>0</v>
      </c>
    </row>
    <row r="40" spans="1:12" ht="15" customHeight="1">
      <c r="A40" s="287"/>
      <c r="B40" s="122"/>
      <c r="C40" s="123"/>
      <c r="D40" s="124"/>
      <c r="E40" s="117">
        <f t="shared" si="1"/>
        <v>0</v>
      </c>
      <c r="F40" s="239"/>
      <c r="G40" s="239"/>
      <c r="H40" s="288"/>
      <c r="J40" s="104"/>
      <c r="K40" s="104"/>
      <c r="L40" s="140"/>
    </row>
    <row r="41" spans="1:11" ht="15" customHeight="1">
      <c r="A41" s="287"/>
      <c r="B41" s="122"/>
      <c r="C41" s="123"/>
      <c r="D41" s="124"/>
      <c r="E41" s="117">
        <f t="shared" si="1"/>
        <v>0</v>
      </c>
      <c r="F41" s="239"/>
      <c r="G41" s="239"/>
      <c r="H41" s="288"/>
      <c r="K41" s="77"/>
    </row>
    <row r="42" spans="1:12" ht="15" customHeight="1">
      <c r="A42" s="287"/>
      <c r="B42" s="122"/>
      <c r="C42" s="123"/>
      <c r="D42" s="124"/>
      <c r="E42" s="117">
        <f t="shared" si="1"/>
        <v>0</v>
      </c>
      <c r="F42" s="239"/>
      <c r="G42" s="239"/>
      <c r="H42" s="288"/>
      <c r="J42" s="476" t="s">
        <v>167</v>
      </c>
      <c r="K42" s="477"/>
      <c r="L42" s="139">
        <f>L20-L39</f>
        <v>0</v>
      </c>
    </row>
    <row r="43" spans="1:8" ht="15" customHeight="1">
      <c r="A43" s="287"/>
      <c r="B43" s="122"/>
      <c r="C43" s="123"/>
      <c r="D43" s="124"/>
      <c r="E43" s="117">
        <f t="shared" si="1"/>
        <v>0</v>
      </c>
      <c r="F43" s="239"/>
      <c r="G43" s="239"/>
      <c r="H43" s="288"/>
    </row>
    <row r="44" spans="1:8" ht="15" customHeight="1">
      <c r="A44" s="287"/>
      <c r="B44" s="122"/>
      <c r="C44" s="123"/>
      <c r="D44" s="124"/>
      <c r="E44" s="117">
        <f t="shared" si="1"/>
        <v>0</v>
      </c>
      <c r="F44" s="239"/>
      <c r="G44" s="239"/>
      <c r="H44" s="288"/>
    </row>
    <row r="45" spans="1:8" ht="15" customHeight="1">
      <c r="A45" s="287"/>
      <c r="B45" s="122"/>
      <c r="C45" s="123"/>
      <c r="D45" s="124"/>
      <c r="E45" s="117">
        <f t="shared" si="1"/>
        <v>0</v>
      </c>
      <c r="F45" s="239"/>
      <c r="G45" s="239"/>
      <c r="H45" s="288"/>
    </row>
    <row r="46" spans="1:8" ht="15" customHeight="1">
      <c r="A46" s="287"/>
      <c r="B46" s="122"/>
      <c r="C46" s="123"/>
      <c r="D46" s="124"/>
      <c r="E46" s="117">
        <f t="shared" si="1"/>
        <v>0</v>
      </c>
      <c r="F46" s="239"/>
      <c r="G46" s="239"/>
      <c r="H46" s="288"/>
    </row>
    <row r="47" spans="1:8" ht="15" customHeight="1">
      <c r="A47" s="287"/>
      <c r="B47" s="122"/>
      <c r="C47" s="123"/>
      <c r="D47" s="124"/>
      <c r="E47" s="117">
        <f t="shared" si="1"/>
        <v>0</v>
      </c>
      <c r="F47" s="239"/>
      <c r="G47" s="239"/>
      <c r="H47" s="288"/>
    </row>
    <row r="48" spans="1:8" ht="15" customHeight="1">
      <c r="A48" s="287"/>
      <c r="B48" s="122"/>
      <c r="C48" s="123"/>
      <c r="D48" s="124"/>
      <c r="E48" s="117">
        <f t="shared" si="1"/>
        <v>0</v>
      </c>
      <c r="F48" s="239"/>
      <c r="G48" s="239"/>
      <c r="H48" s="288"/>
    </row>
    <row r="49" spans="1:8" ht="15" customHeight="1">
      <c r="A49" s="287"/>
      <c r="B49" s="122"/>
      <c r="C49" s="123"/>
      <c r="D49" s="124"/>
      <c r="E49" s="117">
        <f t="shared" si="1"/>
        <v>0</v>
      </c>
      <c r="F49" s="239"/>
      <c r="G49" s="239"/>
      <c r="H49" s="288"/>
    </row>
    <row r="50" spans="1:8" ht="15" customHeight="1">
      <c r="A50" s="287"/>
      <c r="B50" s="122"/>
      <c r="C50" s="123"/>
      <c r="D50" s="124"/>
      <c r="E50" s="117">
        <f t="shared" si="1"/>
        <v>0</v>
      </c>
      <c r="F50" s="239"/>
      <c r="G50" s="239"/>
      <c r="H50" s="288"/>
    </row>
    <row r="51" spans="1:8" ht="15" customHeight="1">
      <c r="A51" s="287"/>
      <c r="B51" s="122"/>
      <c r="C51" s="123"/>
      <c r="D51" s="124"/>
      <c r="E51" s="117">
        <f t="shared" si="1"/>
        <v>0</v>
      </c>
      <c r="F51" s="239"/>
      <c r="G51" s="239"/>
      <c r="H51" s="288"/>
    </row>
    <row r="52" spans="1:8" ht="15" customHeight="1">
      <c r="A52" s="287"/>
      <c r="B52" s="122"/>
      <c r="C52" s="123"/>
      <c r="D52" s="124"/>
      <c r="E52" s="117">
        <f t="shared" si="1"/>
        <v>0</v>
      </c>
      <c r="F52" s="239"/>
      <c r="G52" s="239"/>
      <c r="H52" s="288"/>
    </row>
    <row r="53" spans="1:8" ht="15" customHeight="1">
      <c r="A53" s="287"/>
      <c r="B53" s="122"/>
      <c r="C53" s="123"/>
      <c r="D53" s="124"/>
      <c r="E53" s="117">
        <f t="shared" si="1"/>
        <v>0</v>
      </c>
      <c r="F53" s="239"/>
      <c r="G53" s="239"/>
      <c r="H53" s="288"/>
    </row>
    <row r="54" spans="1:8" ht="15" customHeight="1">
      <c r="A54" s="287"/>
      <c r="B54" s="122"/>
      <c r="C54" s="123"/>
      <c r="D54" s="124"/>
      <c r="E54" s="117">
        <f t="shared" si="1"/>
        <v>0</v>
      </c>
      <c r="F54" s="239"/>
      <c r="G54" s="239"/>
      <c r="H54" s="288"/>
    </row>
    <row r="55" spans="1:8" ht="15" customHeight="1">
      <c r="A55" s="287"/>
      <c r="B55" s="122"/>
      <c r="C55" s="123"/>
      <c r="D55" s="124"/>
      <c r="E55" s="117">
        <f t="shared" si="1"/>
        <v>0</v>
      </c>
      <c r="F55" s="239"/>
      <c r="G55" s="239"/>
      <c r="H55" s="288"/>
    </row>
    <row r="56" spans="1:8" ht="15" customHeight="1">
      <c r="A56" s="287"/>
      <c r="B56" s="122"/>
      <c r="C56" s="123"/>
      <c r="D56" s="124"/>
      <c r="E56" s="117">
        <f t="shared" si="1"/>
        <v>0</v>
      </c>
      <c r="F56" s="239"/>
      <c r="G56" s="239"/>
      <c r="H56" s="288"/>
    </row>
    <row r="57" spans="1:8" ht="15" customHeight="1">
      <c r="A57" s="287"/>
      <c r="B57" s="122"/>
      <c r="C57" s="123"/>
      <c r="D57" s="124"/>
      <c r="E57" s="117">
        <f t="shared" si="1"/>
        <v>0</v>
      </c>
      <c r="F57" s="239"/>
      <c r="G57" s="239"/>
      <c r="H57" s="288"/>
    </row>
    <row r="58" spans="1:8" ht="15" customHeight="1">
      <c r="A58" s="287"/>
      <c r="B58" s="122"/>
      <c r="C58" s="123"/>
      <c r="D58" s="124"/>
      <c r="E58" s="117">
        <f t="shared" si="1"/>
        <v>0</v>
      </c>
      <c r="F58" s="239"/>
      <c r="G58" s="239"/>
      <c r="H58" s="288"/>
    </row>
    <row r="59" spans="1:8" ht="15" customHeight="1">
      <c r="A59" s="287"/>
      <c r="B59" s="122"/>
      <c r="C59" s="123"/>
      <c r="D59" s="124"/>
      <c r="E59" s="117">
        <f t="shared" si="1"/>
        <v>0</v>
      </c>
      <c r="F59" s="239"/>
      <c r="G59" s="239"/>
      <c r="H59" s="288"/>
    </row>
    <row r="60" spans="1:8" ht="15" customHeight="1">
      <c r="A60" s="287"/>
      <c r="B60" s="122"/>
      <c r="C60" s="123"/>
      <c r="D60" s="124"/>
      <c r="E60" s="117">
        <f t="shared" si="1"/>
        <v>0</v>
      </c>
      <c r="F60" s="239"/>
      <c r="G60" s="239"/>
      <c r="H60" s="288"/>
    </row>
    <row r="61" spans="1:8" ht="15" customHeight="1">
      <c r="A61" s="287"/>
      <c r="B61" s="122"/>
      <c r="C61" s="123"/>
      <c r="D61" s="124"/>
      <c r="E61" s="117">
        <f t="shared" si="1"/>
        <v>0</v>
      </c>
      <c r="F61" s="239"/>
      <c r="G61" s="239"/>
      <c r="H61" s="288"/>
    </row>
    <row r="62" spans="1:8" ht="15" customHeight="1">
      <c r="A62" s="287"/>
      <c r="B62" s="122"/>
      <c r="C62" s="123"/>
      <c r="D62" s="124"/>
      <c r="E62" s="117">
        <f t="shared" si="1"/>
        <v>0</v>
      </c>
      <c r="F62" s="239"/>
      <c r="G62" s="239"/>
      <c r="H62" s="288"/>
    </row>
    <row r="63" spans="1:8" ht="15" customHeight="1">
      <c r="A63" s="287"/>
      <c r="B63" s="122"/>
      <c r="C63" s="123"/>
      <c r="D63" s="124"/>
      <c r="E63" s="117">
        <f t="shared" si="1"/>
        <v>0</v>
      </c>
      <c r="F63" s="239"/>
      <c r="G63" s="239"/>
      <c r="H63" s="288"/>
    </row>
    <row r="64" spans="1:8" ht="15" customHeight="1">
      <c r="A64" s="287"/>
      <c r="B64" s="122"/>
      <c r="C64" s="123"/>
      <c r="D64" s="124"/>
      <c r="E64" s="117">
        <f t="shared" si="1"/>
        <v>0</v>
      </c>
      <c r="F64" s="239"/>
      <c r="G64" s="239"/>
      <c r="H64" s="288"/>
    </row>
    <row r="65" spans="1:8" ht="15" customHeight="1">
      <c r="A65" s="287"/>
      <c r="B65" s="141"/>
      <c r="C65" s="142"/>
      <c r="D65" s="143"/>
      <c r="E65" s="144">
        <f t="shared" si="1"/>
        <v>0</v>
      </c>
      <c r="F65" s="278"/>
      <c r="G65" s="278"/>
      <c r="H65" s="297"/>
    </row>
    <row r="66" spans="1:8" ht="15" customHeight="1">
      <c r="A66" s="294" t="s">
        <v>160</v>
      </c>
      <c r="B66" s="145"/>
      <c r="C66" s="146"/>
      <c r="D66" s="147"/>
      <c r="E66" s="147">
        <f>E65</f>
        <v>0</v>
      </c>
      <c r="F66" s="272"/>
      <c r="G66" s="277"/>
      <c r="H66" s="148"/>
    </row>
    <row r="67" spans="4:6" ht="14.25" customHeight="1">
      <c r="D67" s="149"/>
      <c r="E67" s="149"/>
      <c r="F67" s="273"/>
    </row>
    <row r="68" spans="4:6" ht="14.25" customHeight="1">
      <c r="D68" s="149"/>
      <c r="E68" s="149"/>
      <c r="F68" s="273"/>
    </row>
    <row r="69" spans="4:6" ht="14.25" customHeight="1">
      <c r="D69" s="149"/>
      <c r="E69" s="149"/>
      <c r="F69" s="273"/>
    </row>
    <row r="70" ht="14.25" customHeight="1"/>
    <row r="71" ht="14.25" customHeight="1"/>
    <row r="72" spans="4:6" ht="14.25" customHeight="1">
      <c r="D72" s="140"/>
      <c r="E72" s="140"/>
      <c r="F72" s="274"/>
    </row>
    <row r="73" spans="4:6" ht="14.25" customHeight="1">
      <c r="D73" s="140"/>
      <c r="E73" s="140"/>
      <c r="F73" s="274"/>
    </row>
    <row r="74" spans="4:7" ht="14.25" customHeight="1">
      <c r="D74" s="140"/>
      <c r="E74" s="140"/>
      <c r="F74" s="274"/>
      <c r="G74" s="275"/>
    </row>
    <row r="75" spans="4:6" ht="14.25" customHeight="1">
      <c r="D75" s="140"/>
      <c r="E75" s="140"/>
      <c r="F75" s="274"/>
    </row>
    <row r="76" spans="4:6" ht="11.25">
      <c r="D76" s="140"/>
      <c r="E76" s="140"/>
      <c r="F76" s="274"/>
    </row>
    <row r="77" spans="4:6" ht="11.25">
      <c r="D77" s="140"/>
      <c r="E77" s="140"/>
      <c r="F77" s="274"/>
    </row>
    <row r="78" spans="4:6" ht="11.25">
      <c r="D78" s="140"/>
      <c r="E78" s="140"/>
      <c r="F78" s="274"/>
    </row>
    <row r="79" spans="4:6" ht="11.25">
      <c r="D79" s="140"/>
      <c r="E79" s="140"/>
      <c r="F79" s="274"/>
    </row>
    <row r="80" spans="4:6" ht="11.25">
      <c r="D80" s="140"/>
      <c r="E80" s="140"/>
      <c r="F80" s="274"/>
    </row>
    <row r="81" spans="4:6" ht="11.25">
      <c r="D81" s="140"/>
      <c r="E81" s="140"/>
      <c r="F81" s="274"/>
    </row>
    <row r="82" spans="4:6" ht="11.25">
      <c r="D82" s="140"/>
      <c r="E82" s="140"/>
      <c r="F82" s="274"/>
    </row>
    <row r="83" spans="4:6" ht="11.25">
      <c r="D83" s="140"/>
      <c r="E83" s="140"/>
      <c r="F83" s="274"/>
    </row>
    <row r="84" spans="4:6" ht="11.25">
      <c r="D84" s="140"/>
      <c r="E84" s="140"/>
      <c r="F84" s="274"/>
    </row>
    <row r="85" spans="4:7" ht="11.25">
      <c r="D85" s="140"/>
      <c r="E85" s="140"/>
      <c r="F85" s="274"/>
      <c r="G85" s="275"/>
    </row>
    <row r="86" spans="4:6" ht="11.25">
      <c r="D86" s="140"/>
      <c r="E86" s="140"/>
      <c r="F86" s="274"/>
    </row>
    <row r="87" spans="4:6" ht="11.25">
      <c r="D87" s="140"/>
      <c r="E87" s="140"/>
      <c r="F87" s="274"/>
    </row>
    <row r="88" spans="4:7" ht="11.25">
      <c r="D88" s="140"/>
      <c r="E88" s="140"/>
      <c r="F88" s="274"/>
      <c r="G88" s="275"/>
    </row>
    <row r="89" spans="4:6" ht="11.25">
      <c r="D89" s="140"/>
      <c r="E89" s="140"/>
      <c r="F89" s="274"/>
    </row>
    <row r="90" spans="4:6" ht="11.25">
      <c r="D90" s="140"/>
      <c r="E90" s="140"/>
      <c r="F90" s="274"/>
    </row>
    <row r="91" spans="4:6" ht="11.25">
      <c r="D91" s="105"/>
      <c r="E91" s="105"/>
      <c r="F91" s="275"/>
    </row>
    <row r="92" spans="4:6" ht="11.25">
      <c r="D92" s="140"/>
      <c r="E92" s="140"/>
      <c r="F92" s="274"/>
    </row>
  </sheetData>
  <sheetProtection/>
  <mergeCells count="6">
    <mergeCell ref="J3:K3"/>
    <mergeCell ref="J20:K20"/>
    <mergeCell ref="J23:K23"/>
    <mergeCell ref="J39:K39"/>
    <mergeCell ref="J42:K42"/>
    <mergeCell ref="B1:H1"/>
  </mergeCells>
  <dataValidations count="4">
    <dataValidation type="list" allowBlank="1" showInputMessage="1" showErrorMessage="1" imeMode="hiragana" sqref="A13:A65">
      <formula1>$K$24:$K$37</formula1>
    </dataValidation>
    <dataValidation type="list" allowBlank="1" showInputMessage="1" showErrorMessage="1" imeMode="hiragana" sqref="A4:A8">
      <formula1>$K$4:$K$18</formula1>
    </dataValidation>
    <dataValidation allowBlank="1" showInputMessage="1" showErrorMessage="1" imeMode="halfAlpha" sqref="B4:D8 B13:D65"/>
    <dataValidation allowBlank="1" showInputMessage="1" showErrorMessage="1" imeMode="hiragana" sqref="F4:H8 F13:H65"/>
  </dataValidations>
  <printOptions horizontalCentered="1"/>
  <pageMargins left="0.5905511811023623" right="0.1968503937007874" top="0.1968503937007874" bottom="0.1968503937007874" header="0.4330708661417323" footer="0.2362204724409449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7.625" style="29" customWidth="1"/>
    <col min="2" max="2" width="20.125" style="29" customWidth="1"/>
    <col min="3" max="3" width="18.875" style="29" customWidth="1"/>
    <col min="4" max="4" width="1.4921875" style="29" customWidth="1"/>
    <col min="5" max="5" width="8.625" style="29" customWidth="1"/>
    <col min="6" max="6" width="9.625" style="29" customWidth="1"/>
    <col min="7" max="7" width="12.625" style="29" customWidth="1"/>
    <col min="8" max="9" width="9.625" style="29" customWidth="1"/>
    <col min="10" max="10" width="1.4921875" style="29" customWidth="1"/>
    <col min="11" max="11" width="2.375" style="29" customWidth="1"/>
    <col min="12" max="12" width="17.125" style="29" bestFit="1" customWidth="1"/>
    <col min="13" max="13" width="10.625" style="29" customWidth="1"/>
    <col min="14" max="14" width="15.625" style="29" customWidth="1"/>
    <col min="15" max="15" width="1.875" style="29" customWidth="1"/>
    <col min="16" max="16384" width="8.00390625" style="29" customWidth="1"/>
  </cols>
  <sheetData>
    <row r="1" spans="1:12" ht="15.75" customHeight="1">
      <c r="A1" s="27" t="s">
        <v>352</v>
      </c>
      <c r="B1" s="28"/>
      <c r="E1" s="30" t="s">
        <v>78</v>
      </c>
      <c r="F1" s="31"/>
      <c r="G1" s="31"/>
      <c r="I1" s="462" t="s">
        <v>19</v>
      </c>
      <c r="J1" s="463"/>
      <c r="K1" s="464"/>
      <c r="L1" s="465"/>
    </row>
    <row r="2" spans="1:14" ht="15.75" customHeight="1">
      <c r="A2" s="28"/>
      <c r="B2" s="32" t="str">
        <f>'管理費報告書(0)'!B2</f>
        <v>〔　　　　　　委員会〕</v>
      </c>
      <c r="C2" s="30"/>
      <c r="E2" s="31"/>
      <c r="F2" s="31"/>
      <c r="G2" s="31"/>
      <c r="I2" s="466" t="s">
        <v>20</v>
      </c>
      <c r="J2" s="467"/>
      <c r="K2" s="468"/>
      <c r="L2" s="469"/>
      <c r="M2" s="33" t="s">
        <v>80</v>
      </c>
      <c r="N2" s="34">
        <f>B4</f>
        <v>6</v>
      </c>
    </row>
    <row r="3" ht="6" customHeight="1"/>
    <row r="4" spans="1:14" ht="13.5" customHeight="1">
      <c r="A4" s="35" t="s">
        <v>81</v>
      </c>
      <c r="B4" s="36">
        <v>6</v>
      </c>
      <c r="C4" s="37"/>
      <c r="D4" s="38"/>
      <c r="E4" s="39" t="s">
        <v>82</v>
      </c>
      <c r="F4" s="40" t="s">
        <v>83</v>
      </c>
      <c r="G4" s="40" t="s">
        <v>84</v>
      </c>
      <c r="H4" s="40" t="s">
        <v>85</v>
      </c>
      <c r="I4" s="41" t="s">
        <v>283</v>
      </c>
      <c r="J4" s="42"/>
      <c r="K4" s="408" t="s">
        <v>86</v>
      </c>
      <c r="L4" s="470"/>
      <c r="M4" s="470"/>
      <c r="N4" s="471"/>
    </row>
    <row r="5" spans="1:14" ht="13.5" customHeight="1">
      <c r="A5" s="410" t="s">
        <v>87</v>
      </c>
      <c r="B5" s="43"/>
      <c r="C5" s="44"/>
      <c r="D5" s="38"/>
      <c r="E5" s="410" t="s">
        <v>88</v>
      </c>
      <c r="F5" s="440"/>
      <c r="G5" s="440"/>
      <c r="H5" s="443"/>
      <c r="I5" s="444"/>
      <c r="J5" s="42"/>
      <c r="K5" s="419" t="s">
        <v>22</v>
      </c>
      <c r="L5" s="420"/>
      <c r="M5" s="420"/>
      <c r="N5" s="421"/>
    </row>
    <row r="6" spans="1:14" ht="13.5" customHeight="1">
      <c r="A6" s="447"/>
      <c r="B6" s="45"/>
      <c r="C6" s="46"/>
      <c r="D6" s="38"/>
      <c r="E6" s="447"/>
      <c r="F6" s="441"/>
      <c r="G6" s="441"/>
      <c r="H6" s="441"/>
      <c r="I6" s="445"/>
      <c r="J6" s="42"/>
      <c r="K6" s="422" t="s">
        <v>23</v>
      </c>
      <c r="L6" s="423"/>
      <c r="M6" s="47" t="s">
        <v>24</v>
      </c>
      <c r="N6" s="48" t="s">
        <v>25</v>
      </c>
    </row>
    <row r="7" spans="1:14" ht="13.5" customHeight="1">
      <c r="A7" s="448"/>
      <c r="B7" s="49"/>
      <c r="C7" s="50"/>
      <c r="D7" s="38"/>
      <c r="E7" s="448"/>
      <c r="F7" s="442"/>
      <c r="G7" s="442"/>
      <c r="H7" s="442"/>
      <c r="I7" s="446"/>
      <c r="J7" s="42"/>
      <c r="K7" s="51" t="s">
        <v>89</v>
      </c>
      <c r="L7" s="52" t="s">
        <v>90</v>
      </c>
      <c r="M7" s="53">
        <f>'金銭出納簿（6）'!L4</f>
        <v>0</v>
      </c>
      <c r="N7" s="255"/>
    </row>
    <row r="8" spans="1:14" ht="13.5" customHeight="1">
      <c r="A8" s="404" t="s">
        <v>91</v>
      </c>
      <c r="B8" s="54"/>
      <c r="C8" s="44"/>
      <c r="D8" s="38"/>
      <c r="E8" s="410" t="s">
        <v>92</v>
      </c>
      <c r="F8" s="440"/>
      <c r="G8" s="440"/>
      <c r="H8" s="443"/>
      <c r="I8" s="444"/>
      <c r="J8" s="42"/>
      <c r="K8" s="51" t="s">
        <v>93</v>
      </c>
      <c r="L8" s="52" t="s">
        <v>322</v>
      </c>
      <c r="M8" s="53">
        <f>'金銭出納簿（6）'!L5</f>
        <v>0</v>
      </c>
      <c r="N8" s="255"/>
    </row>
    <row r="9" spans="1:14" ht="13.5" customHeight="1">
      <c r="A9" s="406"/>
      <c r="B9" s="55"/>
      <c r="C9" s="46"/>
      <c r="D9" s="38"/>
      <c r="E9" s="447"/>
      <c r="F9" s="441"/>
      <c r="G9" s="441"/>
      <c r="H9" s="441"/>
      <c r="I9" s="445"/>
      <c r="J9" s="42"/>
      <c r="K9" s="51" t="s">
        <v>95</v>
      </c>
      <c r="L9" s="52" t="s">
        <v>96</v>
      </c>
      <c r="M9" s="53">
        <f>'金銭出納簿（6）'!L6</f>
        <v>0</v>
      </c>
      <c r="N9" s="255"/>
    </row>
    <row r="10" spans="1:14" ht="13.5" customHeight="1">
      <c r="A10" s="407"/>
      <c r="B10" s="49"/>
      <c r="C10" s="50"/>
      <c r="D10" s="38"/>
      <c r="E10" s="448"/>
      <c r="F10" s="442"/>
      <c r="G10" s="442"/>
      <c r="H10" s="442"/>
      <c r="I10" s="446"/>
      <c r="J10" s="42"/>
      <c r="K10" s="51" t="s">
        <v>97</v>
      </c>
      <c r="L10" s="52" t="s">
        <v>98</v>
      </c>
      <c r="M10" s="53">
        <f>'金銭出納簿（6）'!L7</f>
        <v>0</v>
      </c>
      <c r="N10" s="255"/>
    </row>
    <row r="11" spans="1:14" ht="13.5" customHeight="1">
      <c r="A11" s="404" t="s">
        <v>99</v>
      </c>
      <c r="B11" s="54"/>
      <c r="C11" s="44"/>
      <c r="D11" s="38"/>
      <c r="E11" s="410" t="s">
        <v>100</v>
      </c>
      <c r="F11" s="440"/>
      <c r="G11" s="440"/>
      <c r="H11" s="443"/>
      <c r="I11" s="444"/>
      <c r="J11" s="42"/>
      <c r="K11" s="51" t="s">
        <v>101</v>
      </c>
      <c r="L11" s="52" t="s">
        <v>102</v>
      </c>
      <c r="M11" s="53">
        <f>'金銭出納簿（6）'!L8</f>
        <v>0</v>
      </c>
      <c r="N11" s="255"/>
    </row>
    <row r="12" spans="1:14" ht="13.5" customHeight="1">
      <c r="A12" s="406" t="s">
        <v>103</v>
      </c>
      <c r="B12" s="45"/>
      <c r="C12" s="46"/>
      <c r="D12" s="38"/>
      <c r="E12" s="447"/>
      <c r="F12" s="441"/>
      <c r="G12" s="441"/>
      <c r="H12" s="441"/>
      <c r="I12" s="445"/>
      <c r="J12" s="42"/>
      <c r="K12" s="51" t="s">
        <v>104</v>
      </c>
      <c r="L12" s="52" t="s">
        <v>105</v>
      </c>
      <c r="M12" s="53">
        <f>'金銭出納簿（6）'!L9</f>
        <v>0</v>
      </c>
      <c r="N12" s="255"/>
    </row>
    <row r="13" spans="1:14" ht="13.5" customHeight="1">
      <c r="A13" s="407"/>
      <c r="B13" s="49"/>
      <c r="C13" s="50"/>
      <c r="D13" s="38"/>
      <c r="E13" s="448"/>
      <c r="F13" s="442"/>
      <c r="G13" s="442"/>
      <c r="H13" s="442"/>
      <c r="I13" s="446"/>
      <c r="J13" s="42"/>
      <c r="K13" s="51" t="s">
        <v>106</v>
      </c>
      <c r="L13" s="52" t="s">
        <v>107</v>
      </c>
      <c r="M13" s="53">
        <f>'金銭出納簿（6）'!L10</f>
        <v>0</v>
      </c>
      <c r="N13" s="255"/>
    </row>
    <row r="14" spans="1:14" ht="13.5" customHeight="1">
      <c r="A14" s="404" t="s">
        <v>108</v>
      </c>
      <c r="B14" s="54"/>
      <c r="C14" s="44"/>
      <c r="D14" s="38"/>
      <c r="E14" s="410" t="s">
        <v>109</v>
      </c>
      <c r="F14" s="440"/>
      <c r="G14" s="440"/>
      <c r="H14" s="443"/>
      <c r="I14" s="444"/>
      <c r="J14" s="42"/>
      <c r="K14" s="51" t="s">
        <v>110</v>
      </c>
      <c r="L14" s="52" t="s">
        <v>111</v>
      </c>
      <c r="M14" s="53">
        <f>'金銭出納簿（6）'!L11</f>
        <v>0</v>
      </c>
      <c r="N14" s="255"/>
    </row>
    <row r="15" spans="1:14" ht="13.5" customHeight="1">
      <c r="A15" s="405"/>
      <c r="B15" s="56"/>
      <c r="C15" s="46"/>
      <c r="D15" s="38"/>
      <c r="E15" s="447"/>
      <c r="F15" s="441"/>
      <c r="G15" s="441"/>
      <c r="H15" s="441"/>
      <c r="I15" s="445"/>
      <c r="J15" s="42"/>
      <c r="K15" s="51" t="s">
        <v>112</v>
      </c>
      <c r="L15" s="52" t="s">
        <v>27</v>
      </c>
      <c r="M15" s="53">
        <f>'金銭出納簿（6）'!L12</f>
        <v>0</v>
      </c>
      <c r="N15" s="255"/>
    </row>
    <row r="16" spans="1:14" ht="13.5" customHeight="1">
      <c r="A16" s="406" t="s">
        <v>113</v>
      </c>
      <c r="B16" s="45"/>
      <c r="C16" s="46"/>
      <c r="D16" s="38"/>
      <c r="E16" s="448"/>
      <c r="F16" s="442"/>
      <c r="G16" s="442"/>
      <c r="H16" s="442"/>
      <c r="I16" s="446"/>
      <c r="J16" s="42"/>
      <c r="K16" s="51" t="s">
        <v>114</v>
      </c>
      <c r="L16" s="52" t="s">
        <v>29</v>
      </c>
      <c r="M16" s="53">
        <f>'金銭出納簿（6）'!L13</f>
        <v>0</v>
      </c>
      <c r="N16" s="255"/>
    </row>
    <row r="17" spans="1:14" ht="13.5" customHeight="1">
      <c r="A17" s="407"/>
      <c r="B17" s="49"/>
      <c r="C17" s="50"/>
      <c r="D17" s="38"/>
      <c r="E17" s="410"/>
      <c r="F17" s="449"/>
      <c r="G17" s="452"/>
      <c r="H17" s="455"/>
      <c r="I17" s="456"/>
      <c r="J17" s="42"/>
      <c r="K17" s="51" t="s">
        <v>115</v>
      </c>
      <c r="L17" s="52" t="s">
        <v>116</v>
      </c>
      <c r="M17" s="53">
        <f>'金銭出納簿（6）'!L14</f>
        <v>0</v>
      </c>
      <c r="N17" s="255"/>
    </row>
    <row r="18" spans="1:14" ht="13.5" customHeight="1">
      <c r="A18" s="404" t="s">
        <v>117</v>
      </c>
      <c r="B18" s="54"/>
      <c r="C18" s="44"/>
      <c r="D18" s="38"/>
      <c r="E18" s="447"/>
      <c r="F18" s="450"/>
      <c r="G18" s="453"/>
      <c r="H18" s="453"/>
      <c r="I18" s="457"/>
      <c r="J18" s="42"/>
      <c r="K18" s="51" t="s">
        <v>118</v>
      </c>
      <c r="L18" s="52" t="s">
        <v>119</v>
      </c>
      <c r="M18" s="53">
        <f>'金銭出納簿（6）'!L15</f>
        <v>0</v>
      </c>
      <c r="N18" s="255"/>
    </row>
    <row r="19" spans="1:14" ht="13.5" customHeight="1">
      <c r="A19" s="405"/>
      <c r="B19" s="45"/>
      <c r="C19" s="46"/>
      <c r="D19" s="38"/>
      <c r="E19" s="448"/>
      <c r="F19" s="451"/>
      <c r="G19" s="454"/>
      <c r="H19" s="454"/>
      <c r="I19" s="458"/>
      <c r="J19" s="42"/>
      <c r="K19" s="51" t="s">
        <v>120</v>
      </c>
      <c r="L19" s="52" t="s">
        <v>121</v>
      </c>
      <c r="M19" s="53">
        <f>'金銭出納簿（6）'!L16</f>
        <v>0</v>
      </c>
      <c r="N19" s="255"/>
    </row>
    <row r="20" spans="1:14" ht="13.5" customHeight="1">
      <c r="A20" s="424"/>
      <c r="B20" s="49"/>
      <c r="C20" s="50"/>
      <c r="D20" s="38"/>
      <c r="E20" s="425"/>
      <c r="F20" s="427"/>
      <c r="G20" s="427"/>
      <c r="H20" s="427"/>
      <c r="I20" s="429"/>
      <c r="J20" s="42"/>
      <c r="K20" s="51" t="s">
        <v>122</v>
      </c>
      <c r="L20" s="52" t="s">
        <v>249</v>
      </c>
      <c r="M20" s="53">
        <f>'金銭出納簿（6）'!L17</f>
        <v>0</v>
      </c>
      <c r="N20" s="255"/>
    </row>
    <row r="21" spans="1:14" ht="13.5" customHeight="1">
      <c r="A21" s="404" t="s">
        <v>39</v>
      </c>
      <c r="B21" s="54"/>
      <c r="C21" s="44"/>
      <c r="D21" s="38"/>
      <c r="E21" s="406"/>
      <c r="F21" s="414"/>
      <c r="G21" s="414"/>
      <c r="H21" s="414"/>
      <c r="I21" s="417"/>
      <c r="J21" s="42"/>
      <c r="K21" s="51"/>
      <c r="L21" s="52"/>
      <c r="M21" s="53"/>
      <c r="N21" s="255"/>
    </row>
    <row r="22" spans="1:14" ht="13.5" customHeight="1">
      <c r="A22" s="405"/>
      <c r="B22" s="57"/>
      <c r="C22" s="46"/>
      <c r="D22" s="38"/>
      <c r="E22" s="426"/>
      <c r="F22" s="428"/>
      <c r="G22" s="428"/>
      <c r="H22" s="428"/>
      <c r="I22" s="430"/>
      <c r="J22" s="42"/>
      <c r="K22" s="58"/>
      <c r="L22" s="59"/>
      <c r="M22" s="60"/>
      <c r="N22" s="61"/>
    </row>
    <row r="23" spans="1:14" ht="13.5" customHeight="1">
      <c r="A23" s="424"/>
      <c r="B23" s="49"/>
      <c r="C23" s="50"/>
      <c r="D23" s="38"/>
      <c r="E23" s="431" t="s">
        <v>124</v>
      </c>
      <c r="F23" s="432"/>
      <c r="G23" s="432"/>
      <c r="H23" s="432"/>
      <c r="I23" s="433"/>
      <c r="J23" s="42"/>
      <c r="K23" s="408" t="s">
        <v>125</v>
      </c>
      <c r="L23" s="409"/>
      <c r="M23" s="62">
        <f>SUM(M7:M22)</f>
        <v>0</v>
      </c>
      <c r="N23" s="63"/>
    </row>
    <row r="24" spans="1:14" ht="13.5" customHeight="1">
      <c r="A24" s="410" t="s">
        <v>126</v>
      </c>
      <c r="B24" s="413" t="s">
        <v>127</v>
      </c>
      <c r="C24" s="416" t="s">
        <v>128</v>
      </c>
      <c r="D24" s="38"/>
      <c r="E24" s="434"/>
      <c r="F24" s="435"/>
      <c r="G24" s="435"/>
      <c r="H24" s="435"/>
      <c r="I24" s="436"/>
      <c r="J24" s="42"/>
      <c r="K24" s="38"/>
      <c r="L24" s="38"/>
      <c r="M24" s="64"/>
      <c r="N24" s="38"/>
    </row>
    <row r="25" spans="1:14" ht="13.5" customHeight="1">
      <c r="A25" s="411"/>
      <c r="B25" s="414"/>
      <c r="C25" s="417" t="s">
        <v>129</v>
      </c>
      <c r="D25" s="38"/>
      <c r="E25" s="437"/>
      <c r="F25" s="438"/>
      <c r="G25" s="438"/>
      <c r="H25" s="438"/>
      <c r="I25" s="439"/>
      <c r="J25" s="42"/>
      <c r="K25" s="419" t="s">
        <v>130</v>
      </c>
      <c r="L25" s="420"/>
      <c r="M25" s="420"/>
      <c r="N25" s="421"/>
    </row>
    <row r="26" spans="1:14" ht="13.5" customHeight="1">
      <c r="A26" s="411"/>
      <c r="B26" s="415"/>
      <c r="C26" s="418"/>
      <c r="D26" s="38"/>
      <c r="E26" s="459" t="s">
        <v>296</v>
      </c>
      <c r="F26" s="460"/>
      <c r="G26" s="460"/>
      <c r="H26" s="460"/>
      <c r="I26" s="461"/>
      <c r="J26" s="42"/>
      <c r="K26" s="422" t="s">
        <v>23</v>
      </c>
      <c r="L26" s="423"/>
      <c r="M26" s="47" t="s">
        <v>24</v>
      </c>
      <c r="N26" s="48" t="s">
        <v>25</v>
      </c>
    </row>
    <row r="27" spans="1:14" ht="13.5" customHeight="1">
      <c r="A27" s="411"/>
      <c r="B27" s="65"/>
      <c r="C27" s="66"/>
      <c r="D27" s="38"/>
      <c r="E27" s="67"/>
      <c r="F27" s="68"/>
      <c r="G27" s="68"/>
      <c r="H27" s="68"/>
      <c r="I27" s="69"/>
      <c r="J27" s="42"/>
      <c r="K27" s="70" t="s">
        <v>89</v>
      </c>
      <c r="L27" s="71" t="s">
        <v>131</v>
      </c>
      <c r="M27" s="53">
        <f>'金銭出納簿（6）'!L24</f>
        <v>0</v>
      </c>
      <c r="N27" s="256"/>
    </row>
    <row r="28" spans="1:14" ht="13.5" customHeight="1">
      <c r="A28" s="411"/>
      <c r="B28" s="72"/>
      <c r="C28" s="73"/>
      <c r="D28" s="38"/>
      <c r="E28" s="67"/>
      <c r="F28" s="68"/>
      <c r="G28" s="68"/>
      <c r="H28" s="68"/>
      <c r="I28" s="69"/>
      <c r="J28" s="42"/>
      <c r="K28" s="70" t="s">
        <v>93</v>
      </c>
      <c r="L28" s="71" t="s">
        <v>132</v>
      </c>
      <c r="M28" s="53">
        <f>'金銭出納簿（6）'!L25</f>
        <v>0</v>
      </c>
      <c r="N28" s="256"/>
    </row>
    <row r="29" spans="1:14" ht="13.5" customHeight="1">
      <c r="A29" s="411"/>
      <c r="B29" s="74"/>
      <c r="C29" s="75"/>
      <c r="D29" s="38"/>
      <c r="E29" s="76"/>
      <c r="F29" s="77"/>
      <c r="G29" s="77"/>
      <c r="H29" s="68"/>
      <c r="I29" s="69"/>
      <c r="J29" s="42"/>
      <c r="K29" s="70" t="s">
        <v>95</v>
      </c>
      <c r="L29" s="71" t="s">
        <v>166</v>
      </c>
      <c r="M29" s="53">
        <f>'金銭出納簿（6）'!L26</f>
        <v>0</v>
      </c>
      <c r="N29" s="256"/>
    </row>
    <row r="30" spans="1:14" ht="13.5" customHeight="1">
      <c r="A30" s="411"/>
      <c r="B30" s="78"/>
      <c r="C30" s="79"/>
      <c r="D30" s="38"/>
      <c r="E30" s="76"/>
      <c r="F30" s="77"/>
      <c r="G30" s="77"/>
      <c r="H30" s="68"/>
      <c r="I30" s="69"/>
      <c r="J30" s="42"/>
      <c r="K30" s="70" t="s">
        <v>97</v>
      </c>
      <c r="L30" s="71" t="s">
        <v>133</v>
      </c>
      <c r="M30" s="53">
        <f>'金銭出納簿（6）'!L27</f>
        <v>0</v>
      </c>
      <c r="N30" s="256"/>
    </row>
    <row r="31" spans="1:14" ht="13.5" customHeight="1">
      <c r="A31" s="411"/>
      <c r="B31" s="80"/>
      <c r="C31" s="73"/>
      <c r="D31" s="38"/>
      <c r="E31" s="76"/>
      <c r="F31" s="77"/>
      <c r="G31" s="77"/>
      <c r="H31" s="68"/>
      <c r="I31" s="69"/>
      <c r="J31" s="42"/>
      <c r="K31" s="70" t="s">
        <v>101</v>
      </c>
      <c r="L31" s="71" t="s">
        <v>134</v>
      </c>
      <c r="M31" s="53">
        <f>'金銭出納簿（6）'!L28</f>
        <v>0</v>
      </c>
      <c r="N31" s="256"/>
    </row>
    <row r="32" spans="1:14" ht="13.5" customHeight="1">
      <c r="A32" s="411"/>
      <c r="B32" s="74"/>
      <c r="C32" s="75"/>
      <c r="D32" s="38"/>
      <c r="E32" s="76"/>
      <c r="F32" s="77"/>
      <c r="G32" s="77"/>
      <c r="H32" s="68"/>
      <c r="I32" s="69"/>
      <c r="J32" s="42"/>
      <c r="K32" s="70" t="s">
        <v>104</v>
      </c>
      <c r="L32" s="71" t="s">
        <v>135</v>
      </c>
      <c r="M32" s="53">
        <f>'金銭出納簿（6）'!L29</f>
        <v>0</v>
      </c>
      <c r="N32" s="257"/>
    </row>
    <row r="33" spans="1:14" ht="13.5" customHeight="1">
      <c r="A33" s="411"/>
      <c r="B33" s="81"/>
      <c r="C33" s="82"/>
      <c r="D33" s="38"/>
      <c r="E33" s="67"/>
      <c r="F33" s="68"/>
      <c r="G33" s="68"/>
      <c r="H33" s="68"/>
      <c r="I33" s="69"/>
      <c r="J33" s="42"/>
      <c r="K33" s="70" t="s">
        <v>106</v>
      </c>
      <c r="L33" s="71" t="s">
        <v>136</v>
      </c>
      <c r="M33" s="53">
        <f>'金銭出納簿（6）'!L30</f>
        <v>0</v>
      </c>
      <c r="N33" s="256"/>
    </row>
    <row r="34" spans="1:14" ht="13.5" customHeight="1">
      <c r="A34" s="411"/>
      <c r="B34" s="72"/>
      <c r="C34" s="83"/>
      <c r="D34" s="38"/>
      <c r="E34" s="67"/>
      <c r="F34" s="68"/>
      <c r="G34" s="68"/>
      <c r="H34" s="68"/>
      <c r="I34" s="69"/>
      <c r="J34" s="42"/>
      <c r="K34" s="70" t="s">
        <v>110</v>
      </c>
      <c r="L34" s="71" t="s">
        <v>137</v>
      </c>
      <c r="M34" s="53">
        <f>'金銭出納簿（6）'!L31</f>
        <v>0</v>
      </c>
      <c r="N34" s="256"/>
    </row>
    <row r="35" spans="1:14" ht="13.5" customHeight="1">
      <c r="A35" s="411"/>
      <c r="B35" s="84"/>
      <c r="C35" s="85"/>
      <c r="D35" s="38"/>
      <c r="E35" s="67"/>
      <c r="F35" s="68"/>
      <c r="G35" s="68"/>
      <c r="H35" s="68"/>
      <c r="I35" s="69"/>
      <c r="J35" s="42"/>
      <c r="K35" s="70" t="s">
        <v>112</v>
      </c>
      <c r="L35" s="71" t="s">
        <v>138</v>
      </c>
      <c r="M35" s="53">
        <f>'金銭出納簿（6）'!L32</f>
        <v>0</v>
      </c>
      <c r="N35" s="256"/>
    </row>
    <row r="36" spans="1:14" ht="13.5" customHeight="1">
      <c r="A36" s="411"/>
      <c r="B36" s="81"/>
      <c r="C36" s="82"/>
      <c r="D36" s="38"/>
      <c r="E36" s="67"/>
      <c r="F36" s="68"/>
      <c r="G36" s="68"/>
      <c r="H36" s="68"/>
      <c r="I36" s="69"/>
      <c r="J36" s="42"/>
      <c r="K36" s="70" t="s">
        <v>114</v>
      </c>
      <c r="L36" s="71" t="s">
        <v>139</v>
      </c>
      <c r="M36" s="53">
        <f>'金銭出納簿（6）'!L33</f>
        <v>0</v>
      </c>
      <c r="N36" s="256"/>
    </row>
    <row r="37" spans="1:14" ht="13.5" customHeight="1">
      <c r="A37" s="411"/>
      <c r="B37" s="72"/>
      <c r="C37" s="83"/>
      <c r="D37" s="38"/>
      <c r="E37" s="67"/>
      <c r="F37" s="68"/>
      <c r="G37" s="68"/>
      <c r="H37" s="68"/>
      <c r="I37" s="69"/>
      <c r="J37" s="42"/>
      <c r="K37" s="70" t="s">
        <v>115</v>
      </c>
      <c r="L37" s="71" t="s">
        <v>140</v>
      </c>
      <c r="M37" s="53">
        <f>'金銭出納簿（6）'!L34</f>
        <v>0</v>
      </c>
      <c r="N37" s="256"/>
    </row>
    <row r="38" spans="1:14" ht="13.5" customHeight="1">
      <c r="A38" s="411"/>
      <c r="B38" s="84"/>
      <c r="C38" s="85"/>
      <c r="D38" s="38"/>
      <c r="E38" s="67"/>
      <c r="F38" s="68"/>
      <c r="G38" s="68"/>
      <c r="H38" s="68"/>
      <c r="I38" s="69"/>
      <c r="J38" s="42"/>
      <c r="K38" s="70" t="s">
        <v>118</v>
      </c>
      <c r="L38" s="71" t="s">
        <v>141</v>
      </c>
      <c r="M38" s="53">
        <f>'金銭出納簿（6）'!L35</f>
        <v>0</v>
      </c>
      <c r="N38" s="256"/>
    </row>
    <row r="39" spans="1:14" ht="13.5" customHeight="1">
      <c r="A39" s="411"/>
      <c r="B39" s="81"/>
      <c r="C39" s="82"/>
      <c r="D39" s="38"/>
      <c r="E39" s="67"/>
      <c r="F39" s="68"/>
      <c r="G39" s="68"/>
      <c r="H39" s="68"/>
      <c r="I39" s="69"/>
      <c r="J39" s="42"/>
      <c r="K39" s="70" t="s">
        <v>120</v>
      </c>
      <c r="L39" s="71" t="s">
        <v>123</v>
      </c>
      <c r="M39" s="53">
        <f>'金銭出納簿（6）'!L36</f>
        <v>0</v>
      </c>
      <c r="N39" s="256"/>
    </row>
    <row r="40" spans="1:14" ht="13.5" customHeight="1">
      <c r="A40" s="411"/>
      <c r="B40" s="72"/>
      <c r="C40" s="83"/>
      <c r="D40" s="38"/>
      <c r="E40" s="67"/>
      <c r="F40" s="68"/>
      <c r="G40" s="68"/>
      <c r="H40" s="68"/>
      <c r="I40" s="69"/>
      <c r="J40" s="42"/>
      <c r="K40" s="70"/>
      <c r="L40" s="71"/>
      <c r="M40" s="53"/>
      <c r="N40" s="256"/>
    </row>
    <row r="41" spans="1:14" ht="13.5" customHeight="1">
      <c r="A41" s="411"/>
      <c r="B41" s="84"/>
      <c r="C41" s="85"/>
      <c r="D41" s="38"/>
      <c r="E41" s="67"/>
      <c r="F41" s="68"/>
      <c r="G41" s="68"/>
      <c r="H41" s="68"/>
      <c r="I41" s="69"/>
      <c r="J41" s="42"/>
      <c r="K41" s="86"/>
      <c r="L41" s="87"/>
      <c r="M41" s="60"/>
      <c r="N41" s="88"/>
    </row>
    <row r="42" spans="1:14" ht="13.5" customHeight="1">
      <c r="A42" s="411"/>
      <c r="B42" s="81"/>
      <c r="C42" s="82"/>
      <c r="D42" s="38"/>
      <c r="E42" s="67"/>
      <c r="F42" s="68"/>
      <c r="G42" s="68"/>
      <c r="H42" s="68"/>
      <c r="I42" s="69"/>
      <c r="J42" s="42"/>
      <c r="K42" s="408" t="s">
        <v>142</v>
      </c>
      <c r="L42" s="409"/>
      <c r="M42" s="62">
        <f>SUM(M27:M41)</f>
        <v>0</v>
      </c>
      <c r="N42" s="89"/>
    </row>
    <row r="43" spans="1:14" ht="13.5" customHeight="1">
      <c r="A43" s="411"/>
      <c r="B43" s="72"/>
      <c r="C43" s="83"/>
      <c r="D43" s="38"/>
      <c r="E43" s="67"/>
      <c r="F43" s="90"/>
      <c r="G43" s="68"/>
      <c r="H43" s="68"/>
      <c r="I43" s="69"/>
      <c r="J43" s="42"/>
      <c r="K43" s="91"/>
      <c r="L43" s="91"/>
      <c r="M43" s="92"/>
      <c r="N43" s="93"/>
    </row>
    <row r="44" spans="1:14" ht="13.5" customHeight="1">
      <c r="A44" s="412"/>
      <c r="B44" s="94"/>
      <c r="C44" s="95"/>
      <c r="D44" s="38"/>
      <c r="E44" s="96"/>
      <c r="F44" s="97"/>
      <c r="G44" s="98"/>
      <c r="H44" s="98"/>
      <c r="I44" s="99"/>
      <c r="J44" s="42"/>
      <c r="K44" s="408" t="s">
        <v>143</v>
      </c>
      <c r="L44" s="409"/>
      <c r="M44" s="100">
        <f>M23-M42</f>
        <v>0</v>
      </c>
      <c r="N44" s="101"/>
    </row>
    <row r="45" spans="10:13" ht="12.75" customHeight="1">
      <c r="J45" s="42"/>
      <c r="M45" s="102"/>
    </row>
    <row r="46" ht="12.75" customHeight="1">
      <c r="J46" s="42"/>
    </row>
    <row r="47" ht="12" customHeight="1"/>
    <row r="49" ht="13.5" customHeight="1"/>
  </sheetData>
  <sheetProtection/>
  <mergeCells count="53">
    <mergeCell ref="E26:I26"/>
    <mergeCell ref="I1:J1"/>
    <mergeCell ref="K1:L1"/>
    <mergeCell ref="I2:J2"/>
    <mergeCell ref="K2:L2"/>
    <mergeCell ref="K4:N4"/>
    <mergeCell ref="K5:N5"/>
    <mergeCell ref="K6:L6"/>
    <mergeCell ref="E14:E16"/>
    <mergeCell ref="F14:F16"/>
    <mergeCell ref="A5:A7"/>
    <mergeCell ref="E5:E7"/>
    <mergeCell ref="F5:F7"/>
    <mergeCell ref="G5:G7"/>
    <mergeCell ref="H5:H7"/>
    <mergeCell ref="I5:I7"/>
    <mergeCell ref="A8:A10"/>
    <mergeCell ref="E8:E10"/>
    <mergeCell ref="F8:F10"/>
    <mergeCell ref="G8:G10"/>
    <mergeCell ref="H8:H10"/>
    <mergeCell ref="I8:I10"/>
    <mergeCell ref="A11:A13"/>
    <mergeCell ref="E11:E13"/>
    <mergeCell ref="F11:F13"/>
    <mergeCell ref="G11:G13"/>
    <mergeCell ref="H11:H13"/>
    <mergeCell ref="I11:I13"/>
    <mergeCell ref="G14:G16"/>
    <mergeCell ref="H14:H16"/>
    <mergeCell ref="I14:I16"/>
    <mergeCell ref="E17:E19"/>
    <mergeCell ref="F17:F19"/>
    <mergeCell ref="G17:G19"/>
    <mergeCell ref="H17:H19"/>
    <mergeCell ref="I17:I19"/>
    <mergeCell ref="E20:E22"/>
    <mergeCell ref="F20:F22"/>
    <mergeCell ref="G20:G22"/>
    <mergeCell ref="H20:H22"/>
    <mergeCell ref="I20:I22"/>
    <mergeCell ref="A21:A23"/>
    <mergeCell ref="E23:I25"/>
    <mergeCell ref="A14:A17"/>
    <mergeCell ref="K23:L23"/>
    <mergeCell ref="A24:A44"/>
    <mergeCell ref="B24:B26"/>
    <mergeCell ref="C24:C26"/>
    <mergeCell ref="K25:N25"/>
    <mergeCell ref="K26:L26"/>
    <mergeCell ref="K42:L42"/>
    <mergeCell ref="K44:L44"/>
    <mergeCell ref="A18:A20"/>
  </mergeCells>
  <printOptions horizontalCentered="1"/>
  <pageMargins left="0.1968503937007874" right="0.1968503937007874" top="0.5905511811023623" bottom="0.1968503937007874" header="0.15748031496062992" footer="0.1574803149606299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5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5.625" style="344" customWidth="1"/>
    <col min="2" max="3" width="3.125" style="344" customWidth="1"/>
    <col min="4" max="4" width="25.625" style="344" customWidth="1"/>
    <col min="5" max="7" width="14.625" style="344" customWidth="1"/>
    <col min="8" max="8" width="9.00390625" style="344" customWidth="1"/>
    <col min="9" max="9" width="15.625" style="344" customWidth="1"/>
    <col min="10" max="16384" width="9.00390625" style="344" customWidth="1"/>
  </cols>
  <sheetData>
    <row r="1" spans="1:7" s="343" customFormat="1" ht="17.25" customHeight="1">
      <c r="A1" s="403" t="s">
        <v>297</v>
      </c>
      <c r="B1" s="403"/>
      <c r="C1" s="403"/>
      <c r="D1" s="403"/>
      <c r="E1" s="403"/>
      <c r="F1" s="403"/>
      <c r="G1" s="403"/>
    </row>
    <row r="2" spans="5:7" ht="15" customHeight="1">
      <c r="E2" s="344" t="s">
        <v>303</v>
      </c>
      <c r="F2" s="344" t="s">
        <v>304</v>
      </c>
      <c r="G2" s="344" t="s">
        <v>305</v>
      </c>
    </row>
    <row r="3" spans="5:7" ht="15" customHeight="1">
      <c r="E3" s="345" t="s">
        <v>306</v>
      </c>
      <c r="F3" s="345" t="s">
        <v>307</v>
      </c>
      <c r="G3" s="345">
        <v>1234567890</v>
      </c>
    </row>
    <row r="4" ht="15" customHeight="1"/>
    <row r="5" spans="1:9" ht="15" customHeight="1">
      <c r="A5" s="370" t="s">
        <v>299</v>
      </c>
      <c r="B5" s="346" t="s">
        <v>50</v>
      </c>
      <c r="C5" s="346" t="s">
        <v>298</v>
      </c>
      <c r="D5" s="347" t="s">
        <v>300</v>
      </c>
      <c r="E5" s="347" t="s">
        <v>163</v>
      </c>
      <c r="F5" s="347" t="s">
        <v>164</v>
      </c>
      <c r="G5" s="348" t="s">
        <v>301</v>
      </c>
      <c r="I5" s="349" t="s">
        <v>299</v>
      </c>
    </row>
    <row r="6" spans="1:9" ht="15" customHeight="1">
      <c r="A6" s="371"/>
      <c r="B6" s="367">
        <v>4</v>
      </c>
      <c r="C6" s="350">
        <v>1</v>
      </c>
      <c r="D6" s="351" t="s">
        <v>302</v>
      </c>
      <c r="E6" s="352"/>
      <c r="F6" s="352"/>
      <c r="G6" s="353">
        <v>0</v>
      </c>
      <c r="I6" s="354" t="s">
        <v>90</v>
      </c>
    </row>
    <row r="7" spans="1:9" ht="15" customHeight="1">
      <c r="A7" s="371" t="s">
        <v>90</v>
      </c>
      <c r="B7" s="368">
        <v>5</v>
      </c>
      <c r="C7" s="355">
        <v>1</v>
      </c>
      <c r="D7" s="356" t="s">
        <v>308</v>
      </c>
      <c r="E7" s="357">
        <v>500000</v>
      </c>
      <c r="F7" s="357"/>
      <c r="G7" s="358">
        <f>IF(AND(E7="",F7=""),"",G6+E7-F7)</f>
        <v>500000</v>
      </c>
      <c r="I7" s="354" t="s">
        <v>94</v>
      </c>
    </row>
    <row r="8" spans="1:9" ht="15" customHeight="1">
      <c r="A8" s="371" t="s">
        <v>90</v>
      </c>
      <c r="B8" s="368">
        <v>5</v>
      </c>
      <c r="C8" s="355">
        <v>5</v>
      </c>
      <c r="D8" s="356" t="s">
        <v>311</v>
      </c>
      <c r="E8" s="357"/>
      <c r="F8" s="357">
        <v>200000</v>
      </c>
      <c r="G8" s="358">
        <f>IF(AND(E8="",F8=""),"",G7+E8-F8)</f>
        <v>300000</v>
      </c>
      <c r="I8" s="354" t="s">
        <v>96</v>
      </c>
    </row>
    <row r="9" spans="1:9" ht="15" customHeight="1">
      <c r="A9" s="371" t="s">
        <v>27</v>
      </c>
      <c r="B9" s="368">
        <v>5</v>
      </c>
      <c r="C9" s="355">
        <v>15</v>
      </c>
      <c r="D9" s="356" t="s">
        <v>310</v>
      </c>
      <c r="E9" s="357">
        <v>50000</v>
      </c>
      <c r="F9" s="357"/>
      <c r="G9" s="358">
        <f>IF(AND(E9="",F9=""),"",G8+E9-F9)</f>
        <v>350000</v>
      </c>
      <c r="I9" s="354" t="s">
        <v>98</v>
      </c>
    </row>
    <row r="10" spans="1:9" ht="15" customHeight="1">
      <c r="A10" s="371" t="s">
        <v>90</v>
      </c>
      <c r="B10" s="368">
        <v>5</v>
      </c>
      <c r="C10" s="355">
        <v>20</v>
      </c>
      <c r="D10" s="356" t="s">
        <v>313</v>
      </c>
      <c r="E10" s="357"/>
      <c r="F10" s="357">
        <v>100000</v>
      </c>
      <c r="G10" s="358">
        <f>IF(AND(E10="",F10=""),"",G9+E10-F10)</f>
        <v>250000</v>
      </c>
      <c r="I10" s="354" t="s">
        <v>102</v>
      </c>
    </row>
    <row r="11" spans="1:9" ht="15" customHeight="1">
      <c r="A11" s="371" t="s">
        <v>309</v>
      </c>
      <c r="B11" s="368">
        <v>5</v>
      </c>
      <c r="C11" s="355">
        <v>20</v>
      </c>
      <c r="D11" s="356" t="s">
        <v>314</v>
      </c>
      <c r="E11" s="357"/>
      <c r="F11" s="357">
        <v>50000</v>
      </c>
      <c r="G11" s="358">
        <f aca="true" t="shared" si="0" ref="G11:G30">IF(AND(E11="",F11=""),"",G10+E11-F11)</f>
        <v>200000</v>
      </c>
      <c r="I11" s="354" t="s">
        <v>105</v>
      </c>
    </row>
    <row r="12" spans="1:9" ht="15" customHeight="1">
      <c r="A12" s="371" t="s">
        <v>226</v>
      </c>
      <c r="B12" s="368">
        <v>5</v>
      </c>
      <c r="C12" s="355">
        <v>29</v>
      </c>
      <c r="D12" s="356" t="s">
        <v>312</v>
      </c>
      <c r="E12" s="357"/>
      <c r="F12" s="357">
        <v>324</v>
      </c>
      <c r="G12" s="358">
        <f t="shared" si="0"/>
        <v>199676</v>
      </c>
      <c r="I12" s="354" t="s">
        <v>107</v>
      </c>
    </row>
    <row r="13" spans="1:9" ht="15" customHeight="1">
      <c r="A13" s="371" t="s">
        <v>90</v>
      </c>
      <c r="B13" s="368">
        <v>6</v>
      </c>
      <c r="C13" s="355">
        <v>30</v>
      </c>
      <c r="D13" s="356" t="s">
        <v>316</v>
      </c>
      <c r="E13" s="357"/>
      <c r="F13" s="357">
        <v>100000</v>
      </c>
      <c r="G13" s="358">
        <f t="shared" si="0"/>
        <v>99676</v>
      </c>
      <c r="I13" s="354" t="s">
        <v>111</v>
      </c>
    </row>
    <row r="14" spans="1:9" ht="15" customHeight="1">
      <c r="A14" s="371" t="s">
        <v>29</v>
      </c>
      <c r="B14" s="368">
        <v>7</v>
      </c>
      <c r="C14" s="355">
        <v>10</v>
      </c>
      <c r="D14" s="356" t="s">
        <v>317</v>
      </c>
      <c r="E14" s="357">
        <v>30000</v>
      </c>
      <c r="F14" s="357"/>
      <c r="G14" s="358">
        <f t="shared" si="0"/>
        <v>129676</v>
      </c>
      <c r="I14" s="354" t="s">
        <v>27</v>
      </c>
    </row>
    <row r="15" spans="1:9" ht="15" customHeight="1">
      <c r="A15" s="371" t="s">
        <v>29</v>
      </c>
      <c r="B15" s="368">
        <v>7</v>
      </c>
      <c r="C15" s="355">
        <v>20</v>
      </c>
      <c r="D15" s="356" t="s">
        <v>318</v>
      </c>
      <c r="E15" s="357"/>
      <c r="F15" s="357">
        <v>30000</v>
      </c>
      <c r="G15" s="358">
        <f t="shared" si="0"/>
        <v>99676</v>
      </c>
      <c r="I15" s="354" t="s">
        <v>29</v>
      </c>
    </row>
    <row r="16" spans="1:9" ht="15" customHeight="1">
      <c r="A16" s="371" t="s">
        <v>121</v>
      </c>
      <c r="B16" s="368">
        <v>8</v>
      </c>
      <c r="C16" s="355">
        <v>16</v>
      </c>
      <c r="D16" s="356" t="s">
        <v>315</v>
      </c>
      <c r="E16" s="357">
        <v>17</v>
      </c>
      <c r="F16" s="357"/>
      <c r="G16" s="358">
        <f t="shared" si="0"/>
        <v>99693</v>
      </c>
      <c r="I16" s="354" t="s">
        <v>116</v>
      </c>
    </row>
    <row r="17" spans="1:9" ht="15" customHeight="1">
      <c r="A17" s="371"/>
      <c r="B17" s="368"/>
      <c r="C17" s="355"/>
      <c r="D17" s="356"/>
      <c r="E17" s="357"/>
      <c r="F17" s="357"/>
      <c r="G17" s="358">
        <f t="shared" si="0"/>
      </c>
      <c r="I17" s="354" t="s">
        <v>119</v>
      </c>
    </row>
    <row r="18" spans="1:9" ht="15" customHeight="1">
      <c r="A18" s="371"/>
      <c r="B18" s="368"/>
      <c r="C18" s="355"/>
      <c r="D18" s="356"/>
      <c r="E18" s="357"/>
      <c r="F18" s="357"/>
      <c r="G18" s="358">
        <f t="shared" si="0"/>
      </c>
      <c r="I18" s="354" t="s">
        <v>121</v>
      </c>
    </row>
    <row r="19" spans="1:9" ht="15" customHeight="1">
      <c r="A19" s="371"/>
      <c r="B19" s="368"/>
      <c r="C19" s="355"/>
      <c r="D19" s="356"/>
      <c r="E19" s="357"/>
      <c r="F19" s="357"/>
      <c r="G19" s="358">
        <f t="shared" si="0"/>
      </c>
      <c r="I19" s="359"/>
    </row>
    <row r="20" spans="1:9" ht="15" customHeight="1">
      <c r="A20" s="371"/>
      <c r="B20" s="368"/>
      <c r="C20" s="355"/>
      <c r="D20" s="356"/>
      <c r="E20" s="357"/>
      <c r="F20" s="357"/>
      <c r="G20" s="358">
        <f t="shared" si="0"/>
      </c>
      <c r="I20" s="360" t="s">
        <v>131</v>
      </c>
    </row>
    <row r="21" spans="1:9" ht="15" customHeight="1">
      <c r="A21" s="371"/>
      <c r="B21" s="368"/>
      <c r="C21" s="355"/>
      <c r="D21" s="356"/>
      <c r="E21" s="357"/>
      <c r="F21" s="357"/>
      <c r="G21" s="358">
        <f t="shared" si="0"/>
      </c>
      <c r="I21" s="360" t="s">
        <v>132</v>
      </c>
    </row>
    <row r="22" spans="1:9" ht="15" customHeight="1">
      <c r="A22" s="371"/>
      <c r="B22" s="368"/>
      <c r="C22" s="355"/>
      <c r="D22" s="356"/>
      <c r="E22" s="357"/>
      <c r="F22" s="357"/>
      <c r="G22" s="358">
        <f t="shared" si="0"/>
      </c>
      <c r="I22" s="360" t="s">
        <v>166</v>
      </c>
    </row>
    <row r="23" spans="1:9" ht="15" customHeight="1">
      <c r="A23" s="371"/>
      <c r="B23" s="368"/>
      <c r="C23" s="355"/>
      <c r="D23" s="356"/>
      <c r="E23" s="357"/>
      <c r="F23" s="357"/>
      <c r="G23" s="358">
        <f t="shared" si="0"/>
      </c>
      <c r="I23" s="360" t="s">
        <v>133</v>
      </c>
    </row>
    <row r="24" spans="1:9" ht="15" customHeight="1">
      <c r="A24" s="371"/>
      <c r="B24" s="368"/>
      <c r="C24" s="355"/>
      <c r="D24" s="356"/>
      <c r="E24" s="357"/>
      <c r="F24" s="357"/>
      <c r="G24" s="358">
        <f t="shared" si="0"/>
      </c>
      <c r="I24" s="360" t="s">
        <v>134</v>
      </c>
    </row>
    <row r="25" spans="1:9" ht="15" customHeight="1">
      <c r="A25" s="371"/>
      <c r="B25" s="368"/>
      <c r="C25" s="355"/>
      <c r="D25" s="356"/>
      <c r="E25" s="357"/>
      <c r="F25" s="357"/>
      <c r="G25" s="358">
        <f t="shared" si="0"/>
      </c>
      <c r="I25" s="360" t="s">
        <v>135</v>
      </c>
    </row>
    <row r="26" spans="1:9" ht="15" customHeight="1">
      <c r="A26" s="371"/>
      <c r="B26" s="368"/>
      <c r="C26" s="355"/>
      <c r="D26" s="356"/>
      <c r="E26" s="357"/>
      <c r="F26" s="357"/>
      <c r="G26" s="358">
        <f t="shared" si="0"/>
      </c>
      <c r="I26" s="360" t="s">
        <v>136</v>
      </c>
    </row>
    <row r="27" spans="1:9" ht="15" customHeight="1">
      <c r="A27" s="371"/>
      <c r="B27" s="368"/>
      <c r="C27" s="355"/>
      <c r="D27" s="356"/>
      <c r="E27" s="357"/>
      <c r="F27" s="357"/>
      <c r="G27" s="358">
        <f t="shared" si="0"/>
      </c>
      <c r="I27" s="360" t="s">
        <v>137</v>
      </c>
    </row>
    <row r="28" spans="1:9" ht="15" customHeight="1">
      <c r="A28" s="371"/>
      <c r="B28" s="368"/>
      <c r="C28" s="355"/>
      <c r="D28" s="356"/>
      <c r="E28" s="357"/>
      <c r="F28" s="357"/>
      <c r="G28" s="358">
        <f t="shared" si="0"/>
      </c>
      <c r="I28" s="360" t="s">
        <v>138</v>
      </c>
    </row>
    <row r="29" spans="1:9" ht="15" customHeight="1">
      <c r="A29" s="371"/>
      <c r="B29" s="368"/>
      <c r="C29" s="355"/>
      <c r="D29" s="356"/>
      <c r="E29" s="357"/>
      <c r="F29" s="357"/>
      <c r="G29" s="358">
        <f t="shared" si="0"/>
      </c>
      <c r="I29" s="360" t="s">
        <v>139</v>
      </c>
    </row>
    <row r="30" spans="1:9" ht="15" customHeight="1">
      <c r="A30" s="371"/>
      <c r="B30" s="368"/>
      <c r="C30" s="355"/>
      <c r="D30" s="356"/>
      <c r="E30" s="357"/>
      <c r="F30" s="357"/>
      <c r="G30" s="358">
        <f t="shared" si="0"/>
      </c>
      <c r="I30" s="360" t="s">
        <v>140</v>
      </c>
    </row>
    <row r="31" spans="1:9" ht="15" customHeight="1">
      <c r="A31" s="371"/>
      <c r="B31" s="368"/>
      <c r="C31" s="355"/>
      <c r="D31" s="356"/>
      <c r="E31" s="357"/>
      <c r="F31" s="357"/>
      <c r="G31" s="358">
        <f aca="true" t="shared" si="1" ref="G31:G38">IF(AND(E31="",F31=""),"",G30+E31-F31)</f>
      </c>
      <c r="I31" s="360" t="s">
        <v>141</v>
      </c>
    </row>
    <row r="32" spans="1:9" ht="15" customHeight="1">
      <c r="A32" s="371"/>
      <c r="B32" s="368"/>
      <c r="C32" s="355"/>
      <c r="D32" s="356"/>
      <c r="E32" s="357"/>
      <c r="F32" s="357"/>
      <c r="G32" s="358">
        <f t="shared" si="1"/>
      </c>
      <c r="I32" s="360"/>
    </row>
    <row r="33" spans="1:9" ht="15" customHeight="1">
      <c r="A33" s="371"/>
      <c r="B33" s="368"/>
      <c r="C33" s="355"/>
      <c r="D33" s="356"/>
      <c r="E33" s="357"/>
      <c r="F33" s="357"/>
      <c r="G33" s="358">
        <f t="shared" si="1"/>
      </c>
      <c r="I33" s="361"/>
    </row>
    <row r="34" spans="1:9" ht="15" customHeight="1">
      <c r="A34" s="371"/>
      <c r="B34" s="368"/>
      <c r="C34" s="355"/>
      <c r="D34" s="356"/>
      <c r="E34" s="357"/>
      <c r="F34" s="357"/>
      <c r="G34" s="358">
        <f t="shared" si="1"/>
      </c>
      <c r="I34" s="362" t="s">
        <v>123</v>
      </c>
    </row>
    <row r="35" spans="1:7" ht="15" customHeight="1">
      <c r="A35" s="371"/>
      <c r="B35" s="368"/>
      <c r="C35" s="355"/>
      <c r="D35" s="356"/>
      <c r="E35" s="357"/>
      <c r="F35" s="357"/>
      <c r="G35" s="358">
        <f t="shared" si="1"/>
      </c>
    </row>
    <row r="36" spans="1:7" ht="15" customHeight="1">
      <c r="A36" s="371"/>
      <c r="B36" s="368"/>
      <c r="C36" s="355"/>
      <c r="D36" s="356"/>
      <c r="E36" s="357"/>
      <c r="F36" s="357"/>
      <c r="G36" s="358">
        <f t="shared" si="1"/>
      </c>
    </row>
    <row r="37" spans="1:7" ht="15" customHeight="1">
      <c r="A37" s="371"/>
      <c r="B37" s="368"/>
      <c r="C37" s="355"/>
      <c r="D37" s="356"/>
      <c r="E37" s="357"/>
      <c r="F37" s="357"/>
      <c r="G37" s="358">
        <f t="shared" si="1"/>
      </c>
    </row>
    <row r="38" spans="1:7" ht="15" customHeight="1">
      <c r="A38" s="371"/>
      <c r="B38" s="368"/>
      <c r="C38" s="355"/>
      <c r="D38" s="356"/>
      <c r="E38" s="357"/>
      <c r="F38" s="357"/>
      <c r="G38" s="358">
        <f t="shared" si="1"/>
      </c>
    </row>
    <row r="39" spans="1:7" ht="15" customHeight="1">
      <c r="A39" s="371"/>
      <c r="B39" s="368"/>
      <c r="C39" s="355"/>
      <c r="D39" s="356"/>
      <c r="E39" s="357"/>
      <c r="F39" s="357"/>
      <c r="G39" s="358">
        <f aca="true" t="shared" si="2" ref="G39:G56">IF(AND(E39="",F39=""),"",G38+E39-F39)</f>
      </c>
    </row>
    <row r="40" spans="1:7" ht="15" customHeight="1">
      <c r="A40" s="371"/>
      <c r="B40" s="368"/>
      <c r="C40" s="355"/>
      <c r="D40" s="356"/>
      <c r="E40" s="357"/>
      <c r="F40" s="357"/>
      <c r="G40" s="358">
        <f t="shared" si="2"/>
      </c>
    </row>
    <row r="41" spans="1:7" ht="15" customHeight="1">
      <c r="A41" s="371"/>
      <c r="B41" s="368"/>
      <c r="C41" s="355"/>
      <c r="D41" s="356"/>
      <c r="E41" s="357"/>
      <c r="F41" s="357"/>
      <c r="G41" s="358">
        <f t="shared" si="2"/>
      </c>
    </row>
    <row r="42" spans="1:7" ht="15" customHeight="1">
      <c r="A42" s="371"/>
      <c r="B42" s="368"/>
      <c r="C42" s="355"/>
      <c r="D42" s="356"/>
      <c r="E42" s="357"/>
      <c r="F42" s="357"/>
      <c r="G42" s="358">
        <f t="shared" si="2"/>
      </c>
    </row>
    <row r="43" spans="1:7" ht="15" customHeight="1">
      <c r="A43" s="371"/>
      <c r="B43" s="368"/>
      <c r="C43" s="355"/>
      <c r="D43" s="356"/>
      <c r="E43" s="357"/>
      <c r="F43" s="357"/>
      <c r="G43" s="358">
        <f t="shared" si="2"/>
      </c>
    </row>
    <row r="44" spans="1:7" ht="15" customHeight="1">
      <c r="A44" s="371"/>
      <c r="B44" s="368"/>
      <c r="C44" s="355"/>
      <c r="D44" s="356"/>
      <c r="E44" s="357"/>
      <c r="F44" s="357"/>
      <c r="G44" s="358">
        <f t="shared" si="2"/>
      </c>
    </row>
    <row r="45" spans="1:7" ht="15" customHeight="1">
      <c r="A45" s="371"/>
      <c r="B45" s="368"/>
      <c r="C45" s="355"/>
      <c r="D45" s="356"/>
      <c r="E45" s="357"/>
      <c r="F45" s="357"/>
      <c r="G45" s="358">
        <f t="shared" si="2"/>
      </c>
    </row>
    <row r="46" spans="1:7" ht="15" customHeight="1">
      <c r="A46" s="371"/>
      <c r="B46" s="368"/>
      <c r="C46" s="355"/>
      <c r="D46" s="356"/>
      <c r="E46" s="357"/>
      <c r="F46" s="357"/>
      <c r="G46" s="358">
        <f t="shared" si="2"/>
      </c>
    </row>
    <row r="47" spans="1:7" ht="15" customHeight="1">
      <c r="A47" s="371"/>
      <c r="B47" s="368"/>
      <c r="C47" s="355"/>
      <c r="D47" s="356"/>
      <c r="E47" s="357"/>
      <c r="F47" s="357"/>
      <c r="G47" s="358">
        <f t="shared" si="2"/>
      </c>
    </row>
    <row r="48" spans="1:7" ht="15" customHeight="1">
      <c r="A48" s="371"/>
      <c r="B48" s="368"/>
      <c r="C48" s="355"/>
      <c r="D48" s="356"/>
      <c r="E48" s="357"/>
      <c r="F48" s="357"/>
      <c r="G48" s="358">
        <f t="shared" si="2"/>
      </c>
    </row>
    <row r="49" spans="1:7" ht="15" customHeight="1">
      <c r="A49" s="371"/>
      <c r="B49" s="368"/>
      <c r="C49" s="355"/>
      <c r="D49" s="356"/>
      <c r="E49" s="357"/>
      <c r="F49" s="357"/>
      <c r="G49" s="358">
        <f t="shared" si="2"/>
      </c>
    </row>
    <row r="50" spans="1:7" ht="15" customHeight="1">
      <c r="A50" s="371"/>
      <c r="B50" s="368"/>
      <c r="C50" s="355"/>
      <c r="D50" s="356"/>
      <c r="E50" s="357"/>
      <c r="F50" s="357"/>
      <c r="G50" s="358">
        <f t="shared" si="2"/>
      </c>
    </row>
    <row r="51" spans="1:7" ht="15" customHeight="1">
      <c r="A51" s="371"/>
      <c r="B51" s="368"/>
      <c r="C51" s="355"/>
      <c r="D51" s="356"/>
      <c r="E51" s="357"/>
      <c r="F51" s="357"/>
      <c r="G51" s="358">
        <f t="shared" si="2"/>
      </c>
    </row>
    <row r="52" spans="1:7" ht="15" customHeight="1">
      <c r="A52" s="371"/>
      <c r="B52" s="368"/>
      <c r="C52" s="355"/>
      <c r="D52" s="356"/>
      <c r="E52" s="357"/>
      <c r="F52" s="357"/>
      <c r="G52" s="358">
        <f t="shared" si="2"/>
      </c>
    </row>
    <row r="53" spans="1:7" ht="15" customHeight="1">
      <c r="A53" s="371"/>
      <c r="B53" s="368"/>
      <c r="C53" s="355"/>
      <c r="D53" s="356"/>
      <c r="E53" s="357"/>
      <c r="F53" s="357"/>
      <c r="G53" s="358">
        <f t="shared" si="2"/>
      </c>
    </row>
    <row r="54" spans="1:7" ht="15" customHeight="1">
      <c r="A54" s="371"/>
      <c r="B54" s="368"/>
      <c r="C54" s="355"/>
      <c r="D54" s="356"/>
      <c r="E54" s="357"/>
      <c r="F54" s="357"/>
      <c r="G54" s="358">
        <f t="shared" si="2"/>
      </c>
    </row>
    <row r="55" spans="1:7" ht="15" customHeight="1">
      <c r="A55" s="371"/>
      <c r="B55" s="368"/>
      <c r="C55" s="355"/>
      <c r="D55" s="356"/>
      <c r="E55" s="357"/>
      <c r="F55" s="357"/>
      <c r="G55" s="358">
        <f t="shared" si="2"/>
      </c>
    </row>
    <row r="56" spans="1:7" ht="15" customHeight="1">
      <c r="A56" s="371"/>
      <c r="B56" s="368"/>
      <c r="C56" s="355"/>
      <c r="D56" s="356"/>
      <c r="E56" s="357"/>
      <c r="F56" s="357"/>
      <c r="G56" s="358">
        <f t="shared" si="2"/>
      </c>
    </row>
    <row r="57" spans="1:7" ht="15" customHeight="1">
      <c r="A57" s="371"/>
      <c r="B57" s="368"/>
      <c r="C57" s="355"/>
      <c r="D57" s="356"/>
      <c r="E57" s="357"/>
      <c r="F57" s="357"/>
      <c r="G57" s="358">
        <f>IF(AND(E57="",F57=""),"",G56+E57-F57)</f>
      </c>
    </row>
    <row r="58" spans="1:7" ht="15" customHeight="1">
      <c r="A58" s="371"/>
      <c r="B58" s="368"/>
      <c r="C58" s="355"/>
      <c r="D58" s="356"/>
      <c r="E58" s="357"/>
      <c r="F58" s="357"/>
      <c r="G58" s="358">
        <f>IF(AND(E58="",F58=""),"",G57+E58-F58)</f>
      </c>
    </row>
    <row r="59" spans="1:7" ht="15" customHeight="1">
      <c r="A59" s="372"/>
      <c r="B59" s="369"/>
      <c r="C59" s="363"/>
      <c r="D59" s="364"/>
      <c r="E59" s="365"/>
      <c r="F59" s="365"/>
      <c r="G59" s="366">
        <f>IF(AND(E59="",F59=""),"",G58+E59-F59)</f>
      </c>
    </row>
  </sheetData>
  <sheetProtection/>
  <mergeCells count="1">
    <mergeCell ref="A1:G1"/>
  </mergeCells>
  <dataValidations count="4">
    <dataValidation allowBlank="1" showInputMessage="1" showErrorMessage="1" imeMode="on" sqref="A1 D6:D59"/>
    <dataValidation allowBlank="1" showInputMessage="1" showErrorMessage="1" imeMode="off" sqref="E6:G59 B6:C59"/>
    <dataValidation type="list" allowBlank="1" showInputMessage="1" showErrorMessage="1" imeMode="on" sqref="A6:A59">
      <formula1>$I$6:$I$34</formula1>
    </dataValidation>
    <dataValidation allowBlank="1" showInputMessage="1" showErrorMessage="1" imeMode="halfAlpha" sqref="G3"/>
  </dataValidations>
  <printOptions horizontalCentered="1"/>
  <pageMargins left="0.5905511811023623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264" customWidth="1"/>
    <col min="2" max="3" width="3.125" style="104" customWidth="1"/>
    <col min="4" max="5" width="7.75390625" style="103" customWidth="1"/>
    <col min="6" max="6" width="14.625" style="264" customWidth="1"/>
    <col min="7" max="7" width="25.75390625" style="264" customWidth="1"/>
    <col min="8" max="8" width="4.625" style="105" customWidth="1"/>
    <col min="9" max="9" width="1.12109375" style="103" customWidth="1"/>
    <col min="10" max="10" width="2.625" style="105" customWidth="1"/>
    <col min="11" max="11" width="15.625" style="103" customWidth="1"/>
    <col min="12" max="16384" width="9.00390625" style="103" customWidth="1"/>
  </cols>
  <sheetData>
    <row r="1" spans="1:12" ht="17.25" customHeight="1">
      <c r="A1" s="260" t="s">
        <v>144</v>
      </c>
      <c r="B1" s="486">
        <f>'報告書(6)'!B5</f>
        <v>0</v>
      </c>
      <c r="C1" s="486"/>
      <c r="D1" s="486"/>
      <c r="E1" s="486"/>
      <c r="F1" s="486"/>
      <c r="G1" s="486"/>
      <c r="H1" s="486"/>
      <c r="K1" s="106" t="s">
        <v>48</v>
      </c>
      <c r="L1" s="107">
        <f>'報告書(6)'!N2</f>
        <v>6</v>
      </c>
    </row>
    <row r="2" spans="1:8" ht="15" customHeight="1">
      <c r="A2" s="261" t="s">
        <v>163</v>
      </c>
      <c r="B2" s="103"/>
      <c r="C2" s="103"/>
      <c r="F2" s="265" t="s">
        <v>145</v>
      </c>
      <c r="H2" s="108" t="s">
        <v>146</v>
      </c>
    </row>
    <row r="3" spans="1:12" s="105" customFormat="1" ht="15" customHeight="1">
      <c r="A3" s="292" t="s">
        <v>52</v>
      </c>
      <c r="B3" s="109" t="s">
        <v>50</v>
      </c>
      <c r="C3" s="110" t="s">
        <v>51</v>
      </c>
      <c r="D3" s="111" t="s">
        <v>170</v>
      </c>
      <c r="E3" s="111" t="s">
        <v>55</v>
      </c>
      <c r="F3" s="271" t="s">
        <v>165</v>
      </c>
      <c r="G3" s="271" t="s">
        <v>162</v>
      </c>
      <c r="H3" s="259" t="s">
        <v>244</v>
      </c>
      <c r="J3" s="472" t="s">
        <v>53</v>
      </c>
      <c r="K3" s="473"/>
      <c r="L3" s="113" t="s">
        <v>24</v>
      </c>
    </row>
    <row r="4" spans="1:12" ht="15" customHeight="1">
      <c r="A4" s="287"/>
      <c r="B4" s="114"/>
      <c r="C4" s="115"/>
      <c r="D4" s="116"/>
      <c r="E4" s="117">
        <f>D4</f>
        <v>0</v>
      </c>
      <c r="F4" s="238"/>
      <c r="G4" s="238"/>
      <c r="H4" s="293"/>
      <c r="J4" s="119" t="s">
        <v>89</v>
      </c>
      <c r="K4" s="120" t="s">
        <v>90</v>
      </c>
      <c r="L4" s="121">
        <f>SUMIF($A$4:$A$8,K4,$D$4:$D$8)</f>
        <v>0</v>
      </c>
    </row>
    <row r="5" spans="1:12" ht="15" customHeight="1">
      <c r="A5" s="287"/>
      <c r="B5" s="122"/>
      <c r="C5" s="123"/>
      <c r="D5" s="124"/>
      <c r="E5" s="117">
        <f>E4+D5</f>
        <v>0</v>
      </c>
      <c r="F5" s="239"/>
      <c r="G5" s="239"/>
      <c r="H5" s="288"/>
      <c r="J5" s="51" t="s">
        <v>93</v>
      </c>
      <c r="K5" s="125" t="s">
        <v>322</v>
      </c>
      <c r="L5" s="126">
        <f aca="true" t="shared" si="0" ref="L5:L17">SUMIF($A$4:$A$8,K5,$D$4:$D$8)</f>
        <v>0</v>
      </c>
    </row>
    <row r="6" spans="1:12" ht="15" customHeight="1">
      <c r="A6" s="287"/>
      <c r="B6" s="122"/>
      <c r="C6" s="123"/>
      <c r="D6" s="124"/>
      <c r="E6" s="117">
        <f>E5+D6</f>
        <v>0</v>
      </c>
      <c r="F6" s="239"/>
      <c r="G6" s="239"/>
      <c r="H6" s="288"/>
      <c r="J6" s="51" t="s">
        <v>95</v>
      </c>
      <c r="K6" s="125" t="s">
        <v>96</v>
      </c>
      <c r="L6" s="126">
        <f t="shared" si="0"/>
        <v>0</v>
      </c>
    </row>
    <row r="7" spans="1:12" ht="15" customHeight="1">
      <c r="A7" s="287"/>
      <c r="B7" s="122"/>
      <c r="C7" s="123"/>
      <c r="D7" s="124"/>
      <c r="E7" s="117">
        <f>E6+D7</f>
        <v>0</v>
      </c>
      <c r="F7" s="239"/>
      <c r="G7" s="239"/>
      <c r="H7" s="288"/>
      <c r="J7" s="51" t="s">
        <v>97</v>
      </c>
      <c r="K7" s="125" t="s">
        <v>98</v>
      </c>
      <c r="L7" s="126">
        <f t="shared" si="0"/>
        <v>0</v>
      </c>
    </row>
    <row r="8" spans="1:12" ht="15" customHeight="1">
      <c r="A8" s="287"/>
      <c r="B8" s="122"/>
      <c r="C8" s="123"/>
      <c r="D8" s="124"/>
      <c r="E8" s="117">
        <f>E7+D8</f>
        <v>0</v>
      </c>
      <c r="F8" s="239"/>
      <c r="G8" s="239"/>
      <c r="H8" s="288"/>
      <c r="J8" s="51" t="s">
        <v>101</v>
      </c>
      <c r="K8" s="125" t="s">
        <v>102</v>
      </c>
      <c r="L8" s="126">
        <f t="shared" si="0"/>
        <v>0</v>
      </c>
    </row>
    <row r="9" spans="1:12" ht="15" customHeight="1">
      <c r="A9" s="294" t="s">
        <v>160</v>
      </c>
      <c r="B9" s="145"/>
      <c r="C9" s="146"/>
      <c r="D9" s="147"/>
      <c r="E9" s="147">
        <f>E8</f>
        <v>0</v>
      </c>
      <c r="F9" s="272"/>
      <c r="G9" s="277"/>
      <c r="H9" s="148"/>
      <c r="J9" s="51" t="s">
        <v>104</v>
      </c>
      <c r="K9" s="125" t="s">
        <v>105</v>
      </c>
      <c r="L9" s="126">
        <f t="shared" si="0"/>
        <v>0</v>
      </c>
    </row>
    <row r="10" spans="1:12" ht="15" customHeight="1">
      <c r="A10" s="262"/>
      <c r="B10" s="150"/>
      <c r="C10" s="150"/>
      <c r="D10" s="151"/>
      <c r="E10" s="151"/>
      <c r="F10" s="270"/>
      <c r="J10" s="51" t="s">
        <v>106</v>
      </c>
      <c r="K10" s="125" t="s">
        <v>107</v>
      </c>
      <c r="L10" s="126">
        <f t="shared" si="0"/>
        <v>0</v>
      </c>
    </row>
    <row r="11" spans="1:12" ht="15" customHeight="1">
      <c r="A11" s="263" t="s">
        <v>164</v>
      </c>
      <c r="J11" s="51" t="s">
        <v>110</v>
      </c>
      <c r="K11" s="125" t="s">
        <v>111</v>
      </c>
      <c r="L11" s="126">
        <f t="shared" si="0"/>
        <v>0</v>
      </c>
    </row>
    <row r="12" spans="1:12" ht="15" customHeight="1">
      <c r="A12" s="292" t="s">
        <v>52</v>
      </c>
      <c r="B12" s="109" t="s">
        <v>50</v>
      </c>
      <c r="C12" s="110" t="s">
        <v>51</v>
      </c>
      <c r="D12" s="111" t="s">
        <v>169</v>
      </c>
      <c r="E12" s="111" t="s">
        <v>55</v>
      </c>
      <c r="F12" s="271" t="s">
        <v>161</v>
      </c>
      <c r="G12" s="271" t="s">
        <v>162</v>
      </c>
      <c r="H12" s="259" t="s">
        <v>244</v>
      </c>
      <c r="J12" s="51" t="s">
        <v>112</v>
      </c>
      <c r="K12" s="125" t="s">
        <v>27</v>
      </c>
      <c r="L12" s="126">
        <f t="shared" si="0"/>
        <v>0</v>
      </c>
    </row>
    <row r="13" spans="1:12" ht="15" customHeight="1">
      <c r="A13" s="287"/>
      <c r="B13" s="114"/>
      <c r="C13" s="115"/>
      <c r="D13" s="116"/>
      <c r="E13" s="117">
        <f>E9-D13</f>
        <v>0</v>
      </c>
      <c r="F13" s="238"/>
      <c r="G13" s="238"/>
      <c r="H13" s="293"/>
      <c r="J13" s="51" t="s">
        <v>114</v>
      </c>
      <c r="K13" s="125" t="s">
        <v>29</v>
      </c>
      <c r="L13" s="126">
        <f t="shared" si="0"/>
        <v>0</v>
      </c>
    </row>
    <row r="14" spans="1:12" ht="15" customHeight="1">
      <c r="A14" s="287"/>
      <c r="B14" s="122"/>
      <c r="C14" s="123"/>
      <c r="D14" s="124"/>
      <c r="E14" s="117">
        <f>E13-D14</f>
        <v>0</v>
      </c>
      <c r="F14" s="239"/>
      <c r="G14" s="239"/>
      <c r="H14" s="288"/>
      <c r="J14" s="51" t="s">
        <v>115</v>
      </c>
      <c r="K14" s="125" t="s">
        <v>116</v>
      </c>
      <c r="L14" s="126">
        <f t="shared" si="0"/>
        <v>0</v>
      </c>
    </row>
    <row r="15" spans="1:12" ht="15" customHeight="1">
      <c r="A15" s="287"/>
      <c r="B15" s="122"/>
      <c r="C15" s="123"/>
      <c r="D15" s="124"/>
      <c r="E15" s="117">
        <f aca="true" t="shared" si="1" ref="E15:E65">E14-D15</f>
        <v>0</v>
      </c>
      <c r="F15" s="239"/>
      <c r="G15" s="239"/>
      <c r="H15" s="288"/>
      <c r="J15" s="51" t="s">
        <v>118</v>
      </c>
      <c r="K15" s="125" t="s">
        <v>119</v>
      </c>
      <c r="L15" s="126">
        <f t="shared" si="0"/>
        <v>0</v>
      </c>
    </row>
    <row r="16" spans="1:12" ht="15" customHeight="1">
      <c r="A16" s="287"/>
      <c r="B16" s="122"/>
      <c r="C16" s="123"/>
      <c r="D16" s="124"/>
      <c r="E16" s="117">
        <f t="shared" si="1"/>
        <v>0</v>
      </c>
      <c r="F16" s="239"/>
      <c r="G16" s="239"/>
      <c r="H16" s="288"/>
      <c r="J16" s="51" t="s">
        <v>120</v>
      </c>
      <c r="K16" s="125" t="s">
        <v>121</v>
      </c>
      <c r="L16" s="126">
        <f t="shared" si="0"/>
        <v>0</v>
      </c>
    </row>
    <row r="17" spans="1:12" ht="15" customHeight="1">
      <c r="A17" s="287"/>
      <c r="B17" s="122"/>
      <c r="C17" s="123"/>
      <c r="D17" s="124"/>
      <c r="E17" s="117">
        <f t="shared" si="1"/>
        <v>0</v>
      </c>
      <c r="F17" s="239"/>
      <c r="G17" s="239"/>
      <c r="H17" s="288"/>
      <c r="J17" s="51" t="s">
        <v>149</v>
      </c>
      <c r="K17" s="125" t="s">
        <v>150</v>
      </c>
      <c r="L17" s="126">
        <f t="shared" si="0"/>
        <v>0</v>
      </c>
    </row>
    <row r="18" spans="1:12" ht="15" customHeight="1">
      <c r="A18" s="287"/>
      <c r="B18" s="122"/>
      <c r="C18" s="123"/>
      <c r="D18" s="124"/>
      <c r="E18" s="117">
        <f t="shared" si="1"/>
        <v>0</v>
      </c>
      <c r="F18" s="239"/>
      <c r="G18" s="239"/>
      <c r="H18" s="288"/>
      <c r="J18" s="127"/>
      <c r="K18" s="128"/>
      <c r="L18" s="129"/>
    </row>
    <row r="19" spans="1:12" ht="15" customHeight="1">
      <c r="A19" s="287"/>
      <c r="B19" s="122"/>
      <c r="C19" s="123"/>
      <c r="D19" s="124"/>
      <c r="E19" s="117">
        <f t="shared" si="1"/>
        <v>0</v>
      </c>
      <c r="F19" s="239"/>
      <c r="G19" s="239"/>
      <c r="H19" s="288"/>
      <c r="J19" s="130"/>
      <c r="K19" s="131"/>
      <c r="L19" s="132"/>
    </row>
    <row r="20" spans="1:12" ht="15" customHeight="1">
      <c r="A20" s="287"/>
      <c r="B20" s="122"/>
      <c r="C20" s="123"/>
      <c r="D20" s="124"/>
      <c r="E20" s="117">
        <f t="shared" si="1"/>
        <v>0</v>
      </c>
      <c r="F20" s="239"/>
      <c r="G20" s="239"/>
      <c r="H20" s="288"/>
      <c r="J20" s="474" t="s">
        <v>152</v>
      </c>
      <c r="K20" s="475"/>
      <c r="L20" s="133">
        <f>SUM(L4:L18)</f>
        <v>0</v>
      </c>
    </row>
    <row r="21" spans="1:12" ht="15" customHeight="1">
      <c r="A21" s="287"/>
      <c r="B21" s="122"/>
      <c r="C21" s="123"/>
      <c r="D21" s="124"/>
      <c r="E21" s="117">
        <f t="shared" si="1"/>
        <v>0</v>
      </c>
      <c r="F21" s="239"/>
      <c r="G21" s="239"/>
      <c r="H21" s="288"/>
      <c r="K21" s="105"/>
      <c r="L21" s="134"/>
    </row>
    <row r="22" spans="1:8" ht="15" customHeight="1">
      <c r="A22" s="287"/>
      <c r="B22" s="122"/>
      <c r="C22" s="123"/>
      <c r="D22" s="124"/>
      <c r="E22" s="117">
        <f t="shared" si="1"/>
        <v>0</v>
      </c>
      <c r="F22" s="239"/>
      <c r="G22" s="239"/>
      <c r="H22" s="288"/>
    </row>
    <row r="23" spans="1:12" ht="15" customHeight="1">
      <c r="A23" s="287"/>
      <c r="B23" s="122"/>
      <c r="C23" s="123"/>
      <c r="D23" s="124"/>
      <c r="E23" s="117">
        <f t="shared" si="1"/>
        <v>0</v>
      </c>
      <c r="F23" s="239"/>
      <c r="G23" s="239"/>
      <c r="H23" s="288"/>
      <c r="J23" s="472" t="s">
        <v>54</v>
      </c>
      <c r="K23" s="473"/>
      <c r="L23" s="135" t="s">
        <v>24</v>
      </c>
    </row>
    <row r="24" spans="1:12" ht="15" customHeight="1">
      <c r="A24" s="287"/>
      <c r="B24" s="122"/>
      <c r="C24" s="123"/>
      <c r="D24" s="124"/>
      <c r="E24" s="117">
        <f t="shared" si="1"/>
        <v>0</v>
      </c>
      <c r="F24" s="239"/>
      <c r="G24" s="239"/>
      <c r="H24" s="288"/>
      <c r="J24" s="70" t="s">
        <v>89</v>
      </c>
      <c r="K24" s="136" t="s">
        <v>153</v>
      </c>
      <c r="L24" s="137">
        <f aca="true" t="shared" si="2" ref="L24:L36">SUMIF($A$13:$A$65,K24,$D$13:$D$65)</f>
        <v>0</v>
      </c>
    </row>
    <row r="25" spans="1:12" ht="15" customHeight="1">
      <c r="A25" s="287"/>
      <c r="B25" s="122"/>
      <c r="C25" s="123"/>
      <c r="D25" s="124"/>
      <c r="E25" s="117">
        <f t="shared" si="1"/>
        <v>0</v>
      </c>
      <c r="F25" s="239"/>
      <c r="G25" s="239"/>
      <c r="H25" s="288"/>
      <c r="J25" s="70" t="s">
        <v>93</v>
      </c>
      <c r="K25" s="136" t="s">
        <v>147</v>
      </c>
      <c r="L25" s="137">
        <f t="shared" si="2"/>
        <v>0</v>
      </c>
    </row>
    <row r="26" spans="1:12" ht="15" customHeight="1">
      <c r="A26" s="287"/>
      <c r="B26" s="122"/>
      <c r="C26" s="123"/>
      <c r="D26" s="124"/>
      <c r="E26" s="117">
        <f t="shared" si="1"/>
        <v>0</v>
      </c>
      <c r="F26" s="239"/>
      <c r="G26" s="239"/>
      <c r="H26" s="288"/>
      <c r="J26" s="70" t="s">
        <v>95</v>
      </c>
      <c r="K26" s="136" t="s">
        <v>166</v>
      </c>
      <c r="L26" s="137">
        <f t="shared" si="2"/>
        <v>0</v>
      </c>
    </row>
    <row r="27" spans="1:12" ht="15" customHeight="1">
      <c r="A27" s="287"/>
      <c r="B27" s="122"/>
      <c r="C27" s="123"/>
      <c r="D27" s="124"/>
      <c r="E27" s="117">
        <f t="shared" si="1"/>
        <v>0</v>
      </c>
      <c r="F27" s="239"/>
      <c r="G27" s="239"/>
      <c r="H27" s="288"/>
      <c r="J27" s="70" t="s">
        <v>97</v>
      </c>
      <c r="K27" s="136" t="s">
        <v>148</v>
      </c>
      <c r="L27" s="137">
        <f t="shared" si="2"/>
        <v>0</v>
      </c>
    </row>
    <row r="28" spans="1:12" ht="15" customHeight="1">
      <c r="A28" s="287"/>
      <c r="B28" s="122"/>
      <c r="C28" s="123"/>
      <c r="D28" s="124"/>
      <c r="E28" s="117">
        <f t="shared" si="1"/>
        <v>0</v>
      </c>
      <c r="F28" s="239"/>
      <c r="G28" s="239"/>
      <c r="H28" s="288"/>
      <c r="J28" s="70" t="s">
        <v>101</v>
      </c>
      <c r="K28" s="136" t="s">
        <v>154</v>
      </c>
      <c r="L28" s="137">
        <f t="shared" si="2"/>
        <v>0</v>
      </c>
    </row>
    <row r="29" spans="1:12" ht="15" customHeight="1">
      <c r="A29" s="287"/>
      <c r="B29" s="122"/>
      <c r="C29" s="123"/>
      <c r="D29" s="124"/>
      <c r="E29" s="117">
        <f t="shared" si="1"/>
        <v>0</v>
      </c>
      <c r="F29" s="239"/>
      <c r="G29" s="239"/>
      <c r="H29" s="288"/>
      <c r="J29" s="70" t="s">
        <v>104</v>
      </c>
      <c r="K29" s="136" t="s">
        <v>151</v>
      </c>
      <c r="L29" s="137">
        <f t="shared" si="2"/>
        <v>0</v>
      </c>
    </row>
    <row r="30" spans="1:12" ht="15" customHeight="1">
      <c r="A30" s="287"/>
      <c r="B30" s="122"/>
      <c r="C30" s="123"/>
      <c r="D30" s="124"/>
      <c r="E30" s="117">
        <f t="shared" si="1"/>
        <v>0</v>
      </c>
      <c r="F30" s="239"/>
      <c r="G30" s="239"/>
      <c r="H30" s="288"/>
      <c r="J30" s="70" t="s">
        <v>106</v>
      </c>
      <c r="K30" s="136" t="s">
        <v>155</v>
      </c>
      <c r="L30" s="137">
        <f t="shared" si="2"/>
        <v>0</v>
      </c>
    </row>
    <row r="31" spans="1:12" ht="15" customHeight="1">
      <c r="A31" s="287"/>
      <c r="B31" s="122"/>
      <c r="C31" s="123"/>
      <c r="D31" s="124"/>
      <c r="E31" s="117">
        <f t="shared" si="1"/>
        <v>0</v>
      </c>
      <c r="F31" s="239"/>
      <c r="G31" s="239"/>
      <c r="H31" s="288"/>
      <c r="J31" s="70" t="s">
        <v>110</v>
      </c>
      <c r="K31" s="136" t="s">
        <v>156</v>
      </c>
      <c r="L31" s="137">
        <f t="shared" si="2"/>
        <v>0</v>
      </c>
    </row>
    <row r="32" spans="1:12" ht="15" customHeight="1">
      <c r="A32" s="287"/>
      <c r="B32" s="122"/>
      <c r="C32" s="123"/>
      <c r="D32" s="124"/>
      <c r="E32" s="117">
        <f t="shared" si="1"/>
        <v>0</v>
      </c>
      <c r="F32" s="239"/>
      <c r="G32" s="239"/>
      <c r="H32" s="288"/>
      <c r="J32" s="70" t="s">
        <v>112</v>
      </c>
      <c r="K32" s="136" t="s">
        <v>157</v>
      </c>
      <c r="L32" s="137">
        <f t="shared" si="2"/>
        <v>0</v>
      </c>
    </row>
    <row r="33" spans="1:12" ht="15" customHeight="1">
      <c r="A33" s="287"/>
      <c r="B33" s="122"/>
      <c r="C33" s="123"/>
      <c r="D33" s="124"/>
      <c r="E33" s="117">
        <f t="shared" si="1"/>
        <v>0</v>
      </c>
      <c r="F33" s="239"/>
      <c r="G33" s="239"/>
      <c r="H33" s="288"/>
      <c r="J33" s="70" t="s">
        <v>114</v>
      </c>
      <c r="K33" s="136" t="s">
        <v>158</v>
      </c>
      <c r="L33" s="137">
        <f t="shared" si="2"/>
        <v>0</v>
      </c>
    </row>
    <row r="34" spans="1:12" ht="15" customHeight="1">
      <c r="A34" s="287"/>
      <c r="B34" s="122"/>
      <c r="C34" s="123"/>
      <c r="D34" s="124"/>
      <c r="E34" s="117">
        <f t="shared" si="1"/>
        <v>0</v>
      </c>
      <c r="F34" s="239"/>
      <c r="G34" s="239"/>
      <c r="H34" s="288"/>
      <c r="J34" s="70" t="s">
        <v>115</v>
      </c>
      <c r="K34" s="136" t="s">
        <v>140</v>
      </c>
      <c r="L34" s="137">
        <f t="shared" si="2"/>
        <v>0</v>
      </c>
    </row>
    <row r="35" spans="1:12" ht="15" customHeight="1">
      <c r="A35" s="287"/>
      <c r="B35" s="122"/>
      <c r="C35" s="123"/>
      <c r="D35" s="124"/>
      <c r="E35" s="117">
        <f t="shared" si="1"/>
        <v>0</v>
      </c>
      <c r="F35" s="239"/>
      <c r="G35" s="239"/>
      <c r="H35" s="288"/>
      <c r="J35" s="70" t="s">
        <v>118</v>
      </c>
      <c r="K35" s="136" t="s">
        <v>141</v>
      </c>
      <c r="L35" s="137">
        <f t="shared" si="2"/>
        <v>0</v>
      </c>
    </row>
    <row r="36" spans="1:12" ht="15" customHeight="1">
      <c r="A36" s="287"/>
      <c r="B36" s="122"/>
      <c r="C36" s="123"/>
      <c r="D36" s="124"/>
      <c r="E36" s="117">
        <f t="shared" si="1"/>
        <v>0</v>
      </c>
      <c r="F36" s="239"/>
      <c r="G36" s="239"/>
      <c r="H36" s="288"/>
      <c r="J36" s="70" t="s">
        <v>120</v>
      </c>
      <c r="K36" s="136" t="s">
        <v>123</v>
      </c>
      <c r="L36" s="137">
        <f t="shared" si="2"/>
        <v>0</v>
      </c>
    </row>
    <row r="37" spans="1:12" ht="15" customHeight="1">
      <c r="A37" s="287"/>
      <c r="B37" s="122"/>
      <c r="C37" s="123"/>
      <c r="D37" s="124"/>
      <c r="E37" s="117">
        <f t="shared" si="1"/>
        <v>0</v>
      </c>
      <c r="F37" s="239"/>
      <c r="G37" s="239"/>
      <c r="H37" s="288"/>
      <c r="J37" s="138"/>
      <c r="K37" s="384"/>
      <c r="L37" s="129"/>
    </row>
    <row r="38" spans="1:8" ht="15" customHeight="1">
      <c r="A38" s="287"/>
      <c r="B38" s="122"/>
      <c r="C38" s="123"/>
      <c r="D38" s="124"/>
      <c r="E38" s="117">
        <f t="shared" si="1"/>
        <v>0</v>
      </c>
      <c r="F38" s="239"/>
      <c r="G38" s="239"/>
      <c r="H38" s="288"/>
    </row>
    <row r="39" spans="1:12" ht="15" customHeight="1">
      <c r="A39" s="287"/>
      <c r="B39" s="122"/>
      <c r="C39" s="123"/>
      <c r="D39" s="124"/>
      <c r="E39" s="117">
        <f t="shared" si="1"/>
        <v>0</v>
      </c>
      <c r="F39" s="239"/>
      <c r="G39" s="239"/>
      <c r="H39" s="288"/>
      <c r="J39" s="476" t="s">
        <v>159</v>
      </c>
      <c r="K39" s="477"/>
      <c r="L39" s="139">
        <f>SUM(L24:L37)</f>
        <v>0</v>
      </c>
    </row>
    <row r="40" spans="1:12" ht="15" customHeight="1">
      <c r="A40" s="287"/>
      <c r="B40" s="122"/>
      <c r="C40" s="123"/>
      <c r="D40" s="124"/>
      <c r="E40" s="117">
        <f t="shared" si="1"/>
        <v>0</v>
      </c>
      <c r="F40" s="239"/>
      <c r="G40" s="239"/>
      <c r="H40" s="288"/>
      <c r="J40" s="104"/>
      <c r="K40" s="104"/>
      <c r="L40" s="140"/>
    </row>
    <row r="41" spans="1:11" ht="15" customHeight="1">
      <c r="A41" s="287"/>
      <c r="B41" s="122"/>
      <c r="C41" s="123"/>
      <c r="D41" s="124"/>
      <c r="E41" s="117">
        <f t="shared" si="1"/>
        <v>0</v>
      </c>
      <c r="F41" s="239"/>
      <c r="G41" s="239"/>
      <c r="H41" s="288"/>
      <c r="K41" s="77"/>
    </row>
    <row r="42" spans="1:12" ht="15" customHeight="1">
      <c r="A42" s="287"/>
      <c r="B42" s="122"/>
      <c r="C42" s="123"/>
      <c r="D42" s="124"/>
      <c r="E42" s="117">
        <f t="shared" si="1"/>
        <v>0</v>
      </c>
      <c r="F42" s="239"/>
      <c r="G42" s="239"/>
      <c r="H42" s="288"/>
      <c r="J42" s="476" t="s">
        <v>167</v>
      </c>
      <c r="K42" s="477"/>
      <c r="L42" s="139">
        <f>L20-L39</f>
        <v>0</v>
      </c>
    </row>
    <row r="43" spans="1:8" ht="15" customHeight="1">
      <c r="A43" s="287"/>
      <c r="B43" s="122"/>
      <c r="C43" s="123"/>
      <c r="D43" s="124"/>
      <c r="E43" s="117">
        <f t="shared" si="1"/>
        <v>0</v>
      </c>
      <c r="F43" s="239"/>
      <c r="G43" s="239"/>
      <c r="H43" s="288"/>
    </row>
    <row r="44" spans="1:8" ht="15" customHeight="1">
      <c r="A44" s="287"/>
      <c r="B44" s="122"/>
      <c r="C44" s="123"/>
      <c r="D44" s="124"/>
      <c r="E44" s="117">
        <f t="shared" si="1"/>
        <v>0</v>
      </c>
      <c r="F44" s="239"/>
      <c r="G44" s="239"/>
      <c r="H44" s="288"/>
    </row>
    <row r="45" spans="1:8" ht="15" customHeight="1">
      <c r="A45" s="287"/>
      <c r="B45" s="122"/>
      <c r="C45" s="123"/>
      <c r="D45" s="124"/>
      <c r="E45" s="117">
        <f t="shared" si="1"/>
        <v>0</v>
      </c>
      <c r="F45" s="239"/>
      <c r="G45" s="239"/>
      <c r="H45" s="288"/>
    </row>
    <row r="46" spans="1:8" ht="15" customHeight="1">
      <c r="A46" s="287"/>
      <c r="B46" s="122"/>
      <c r="C46" s="123"/>
      <c r="D46" s="124"/>
      <c r="E46" s="117">
        <f t="shared" si="1"/>
        <v>0</v>
      </c>
      <c r="F46" s="239"/>
      <c r="G46" s="239"/>
      <c r="H46" s="288"/>
    </row>
    <row r="47" spans="1:8" ht="15" customHeight="1">
      <c r="A47" s="287"/>
      <c r="B47" s="122"/>
      <c r="C47" s="123"/>
      <c r="D47" s="124"/>
      <c r="E47" s="117">
        <f t="shared" si="1"/>
        <v>0</v>
      </c>
      <c r="F47" s="239"/>
      <c r="G47" s="239"/>
      <c r="H47" s="288"/>
    </row>
    <row r="48" spans="1:8" ht="15" customHeight="1">
      <c r="A48" s="287"/>
      <c r="B48" s="122"/>
      <c r="C48" s="123"/>
      <c r="D48" s="124"/>
      <c r="E48" s="117">
        <f t="shared" si="1"/>
        <v>0</v>
      </c>
      <c r="F48" s="239"/>
      <c r="G48" s="239"/>
      <c r="H48" s="288"/>
    </row>
    <row r="49" spans="1:8" ht="15" customHeight="1">
      <c r="A49" s="287"/>
      <c r="B49" s="122"/>
      <c r="C49" s="123"/>
      <c r="D49" s="124"/>
      <c r="E49" s="117">
        <f t="shared" si="1"/>
        <v>0</v>
      </c>
      <c r="F49" s="239"/>
      <c r="G49" s="239"/>
      <c r="H49" s="288"/>
    </row>
    <row r="50" spans="1:8" ht="15" customHeight="1">
      <c r="A50" s="287"/>
      <c r="B50" s="122"/>
      <c r="C50" s="123"/>
      <c r="D50" s="124"/>
      <c r="E50" s="117">
        <f t="shared" si="1"/>
        <v>0</v>
      </c>
      <c r="F50" s="239"/>
      <c r="G50" s="239"/>
      <c r="H50" s="288"/>
    </row>
    <row r="51" spans="1:8" ht="15" customHeight="1">
      <c r="A51" s="287"/>
      <c r="B51" s="122"/>
      <c r="C51" s="123"/>
      <c r="D51" s="124"/>
      <c r="E51" s="117">
        <f t="shared" si="1"/>
        <v>0</v>
      </c>
      <c r="F51" s="239"/>
      <c r="G51" s="239"/>
      <c r="H51" s="288"/>
    </row>
    <row r="52" spans="1:8" ht="15" customHeight="1">
      <c r="A52" s="287"/>
      <c r="B52" s="122"/>
      <c r="C52" s="123"/>
      <c r="D52" s="124"/>
      <c r="E52" s="117">
        <f t="shared" si="1"/>
        <v>0</v>
      </c>
      <c r="F52" s="239"/>
      <c r="G52" s="239"/>
      <c r="H52" s="288"/>
    </row>
    <row r="53" spans="1:8" ht="15" customHeight="1">
      <c r="A53" s="287"/>
      <c r="B53" s="122"/>
      <c r="C53" s="123"/>
      <c r="D53" s="124"/>
      <c r="E53" s="117">
        <f t="shared" si="1"/>
        <v>0</v>
      </c>
      <c r="F53" s="239"/>
      <c r="G53" s="239"/>
      <c r="H53" s="288"/>
    </row>
    <row r="54" spans="1:8" ht="15" customHeight="1">
      <c r="A54" s="287"/>
      <c r="B54" s="122"/>
      <c r="C54" s="123"/>
      <c r="D54" s="124"/>
      <c r="E54" s="117">
        <f t="shared" si="1"/>
        <v>0</v>
      </c>
      <c r="F54" s="239"/>
      <c r="G54" s="239"/>
      <c r="H54" s="288"/>
    </row>
    <row r="55" spans="1:8" ht="15" customHeight="1">
      <c r="A55" s="287"/>
      <c r="B55" s="122"/>
      <c r="C55" s="123"/>
      <c r="D55" s="124"/>
      <c r="E55" s="117">
        <f t="shared" si="1"/>
        <v>0</v>
      </c>
      <c r="F55" s="239"/>
      <c r="G55" s="239"/>
      <c r="H55" s="288"/>
    </row>
    <row r="56" spans="1:8" ht="15" customHeight="1">
      <c r="A56" s="287"/>
      <c r="B56" s="122"/>
      <c r="C56" s="123"/>
      <c r="D56" s="124"/>
      <c r="E56" s="117">
        <f t="shared" si="1"/>
        <v>0</v>
      </c>
      <c r="F56" s="239"/>
      <c r="G56" s="239"/>
      <c r="H56" s="288"/>
    </row>
    <row r="57" spans="1:8" ht="15" customHeight="1">
      <c r="A57" s="287"/>
      <c r="B57" s="122"/>
      <c r="C57" s="123"/>
      <c r="D57" s="124"/>
      <c r="E57" s="117">
        <f t="shared" si="1"/>
        <v>0</v>
      </c>
      <c r="F57" s="239"/>
      <c r="G57" s="239"/>
      <c r="H57" s="288"/>
    </row>
    <row r="58" spans="1:8" ht="15" customHeight="1">
      <c r="A58" s="287"/>
      <c r="B58" s="122"/>
      <c r="C58" s="123"/>
      <c r="D58" s="124"/>
      <c r="E58" s="117">
        <f t="shared" si="1"/>
        <v>0</v>
      </c>
      <c r="F58" s="239"/>
      <c r="G58" s="239"/>
      <c r="H58" s="288"/>
    </row>
    <row r="59" spans="1:8" ht="15" customHeight="1">
      <c r="A59" s="287"/>
      <c r="B59" s="122"/>
      <c r="C59" s="123"/>
      <c r="D59" s="124"/>
      <c r="E59" s="117">
        <f t="shared" si="1"/>
        <v>0</v>
      </c>
      <c r="F59" s="239"/>
      <c r="G59" s="239"/>
      <c r="H59" s="288"/>
    </row>
    <row r="60" spans="1:8" ht="15" customHeight="1">
      <c r="A60" s="287"/>
      <c r="B60" s="122"/>
      <c r="C60" s="123"/>
      <c r="D60" s="124"/>
      <c r="E60" s="117">
        <f t="shared" si="1"/>
        <v>0</v>
      </c>
      <c r="F60" s="239"/>
      <c r="G60" s="239"/>
      <c r="H60" s="288"/>
    </row>
    <row r="61" spans="1:8" ht="15" customHeight="1">
      <c r="A61" s="287"/>
      <c r="B61" s="122"/>
      <c r="C61" s="123"/>
      <c r="D61" s="124"/>
      <c r="E61" s="117">
        <f t="shared" si="1"/>
        <v>0</v>
      </c>
      <c r="F61" s="239"/>
      <c r="G61" s="239"/>
      <c r="H61" s="288"/>
    </row>
    <row r="62" spans="1:8" ht="15" customHeight="1">
      <c r="A62" s="287"/>
      <c r="B62" s="122"/>
      <c r="C62" s="123"/>
      <c r="D62" s="124"/>
      <c r="E62" s="117">
        <f t="shared" si="1"/>
        <v>0</v>
      </c>
      <c r="F62" s="239"/>
      <c r="G62" s="239"/>
      <c r="H62" s="288"/>
    </row>
    <row r="63" spans="1:8" ht="15" customHeight="1">
      <c r="A63" s="287"/>
      <c r="B63" s="122"/>
      <c r="C63" s="123"/>
      <c r="D63" s="124"/>
      <c r="E63" s="117">
        <f t="shared" si="1"/>
        <v>0</v>
      </c>
      <c r="F63" s="239"/>
      <c r="G63" s="239"/>
      <c r="H63" s="288"/>
    </row>
    <row r="64" spans="1:8" ht="15" customHeight="1">
      <c r="A64" s="287"/>
      <c r="B64" s="122"/>
      <c r="C64" s="123"/>
      <c r="D64" s="124"/>
      <c r="E64" s="117">
        <f t="shared" si="1"/>
        <v>0</v>
      </c>
      <c r="F64" s="239"/>
      <c r="G64" s="239"/>
      <c r="H64" s="288"/>
    </row>
    <row r="65" spans="1:8" ht="15" customHeight="1">
      <c r="A65" s="287"/>
      <c r="B65" s="141"/>
      <c r="C65" s="142"/>
      <c r="D65" s="143"/>
      <c r="E65" s="144">
        <f t="shared" si="1"/>
        <v>0</v>
      </c>
      <c r="F65" s="278"/>
      <c r="G65" s="278"/>
      <c r="H65" s="297"/>
    </row>
    <row r="66" spans="1:8" ht="15" customHeight="1">
      <c r="A66" s="294" t="s">
        <v>160</v>
      </c>
      <c r="B66" s="145"/>
      <c r="C66" s="146"/>
      <c r="D66" s="147"/>
      <c r="E66" s="147">
        <f>E65</f>
        <v>0</v>
      </c>
      <c r="F66" s="272"/>
      <c r="G66" s="277"/>
      <c r="H66" s="148"/>
    </row>
    <row r="67" spans="4:6" ht="14.25" customHeight="1">
      <c r="D67" s="149"/>
      <c r="E67" s="149"/>
      <c r="F67" s="273"/>
    </row>
    <row r="68" spans="4:6" ht="14.25" customHeight="1">
      <c r="D68" s="149"/>
      <c r="E68" s="149"/>
      <c r="F68" s="273"/>
    </row>
    <row r="69" spans="4:6" ht="14.25" customHeight="1">
      <c r="D69" s="149"/>
      <c r="E69" s="149"/>
      <c r="F69" s="273"/>
    </row>
    <row r="70" ht="14.25" customHeight="1"/>
    <row r="71" ht="14.25" customHeight="1"/>
    <row r="72" spans="4:6" ht="14.25" customHeight="1">
      <c r="D72" s="140"/>
      <c r="E72" s="140"/>
      <c r="F72" s="274"/>
    </row>
    <row r="73" spans="4:6" ht="14.25" customHeight="1">
      <c r="D73" s="140"/>
      <c r="E73" s="140"/>
      <c r="F73" s="274"/>
    </row>
    <row r="74" spans="4:7" ht="14.25" customHeight="1">
      <c r="D74" s="140"/>
      <c r="E74" s="140"/>
      <c r="F74" s="274"/>
      <c r="G74" s="275"/>
    </row>
    <row r="75" spans="4:6" ht="14.25" customHeight="1">
      <c r="D75" s="140"/>
      <c r="E75" s="140"/>
      <c r="F75" s="274"/>
    </row>
    <row r="76" spans="4:6" ht="11.25">
      <c r="D76" s="140"/>
      <c r="E76" s="140"/>
      <c r="F76" s="274"/>
    </row>
    <row r="77" spans="4:6" ht="11.25">
      <c r="D77" s="140"/>
      <c r="E77" s="140"/>
      <c r="F77" s="274"/>
    </row>
    <row r="78" spans="4:6" ht="11.25">
      <c r="D78" s="140"/>
      <c r="E78" s="140"/>
      <c r="F78" s="274"/>
    </row>
    <row r="79" spans="4:6" ht="11.25">
      <c r="D79" s="140"/>
      <c r="E79" s="140"/>
      <c r="F79" s="274"/>
    </row>
    <row r="80" spans="4:6" ht="11.25">
      <c r="D80" s="140"/>
      <c r="E80" s="140"/>
      <c r="F80" s="274"/>
    </row>
    <row r="81" spans="4:6" ht="11.25">
      <c r="D81" s="140"/>
      <c r="E81" s="140"/>
      <c r="F81" s="274"/>
    </row>
    <row r="82" spans="4:6" ht="11.25">
      <c r="D82" s="140"/>
      <c r="E82" s="140"/>
      <c r="F82" s="274"/>
    </row>
    <row r="83" spans="4:6" ht="11.25">
      <c r="D83" s="140"/>
      <c r="E83" s="140"/>
      <c r="F83" s="274"/>
    </row>
    <row r="84" spans="4:6" ht="11.25">
      <c r="D84" s="140"/>
      <c r="E84" s="140"/>
      <c r="F84" s="274"/>
    </row>
    <row r="85" spans="4:7" ht="11.25">
      <c r="D85" s="140"/>
      <c r="E85" s="140"/>
      <c r="F85" s="274"/>
      <c r="G85" s="275"/>
    </row>
    <row r="86" spans="4:6" ht="11.25">
      <c r="D86" s="140"/>
      <c r="E86" s="140"/>
      <c r="F86" s="274"/>
    </row>
    <row r="87" spans="4:6" ht="11.25">
      <c r="D87" s="140"/>
      <c r="E87" s="140"/>
      <c r="F87" s="274"/>
    </row>
    <row r="88" spans="4:7" ht="11.25">
      <c r="D88" s="140"/>
      <c r="E88" s="140"/>
      <c r="F88" s="274"/>
      <c r="G88" s="275"/>
    </row>
    <row r="89" spans="4:6" ht="11.25">
      <c r="D89" s="140"/>
      <c r="E89" s="140"/>
      <c r="F89" s="274"/>
    </row>
    <row r="90" spans="4:6" ht="11.25">
      <c r="D90" s="140"/>
      <c r="E90" s="140"/>
      <c r="F90" s="274"/>
    </row>
    <row r="91" spans="4:6" ht="11.25">
      <c r="D91" s="105"/>
      <c r="E91" s="105"/>
      <c r="F91" s="275"/>
    </row>
    <row r="92" spans="4:6" ht="11.25">
      <c r="D92" s="140"/>
      <c r="E92" s="140"/>
      <c r="F92" s="274"/>
    </row>
  </sheetData>
  <sheetProtection/>
  <mergeCells count="6">
    <mergeCell ref="J3:K3"/>
    <mergeCell ref="J20:K20"/>
    <mergeCell ref="J23:K23"/>
    <mergeCell ref="J39:K39"/>
    <mergeCell ref="J42:K42"/>
    <mergeCell ref="B1:H1"/>
  </mergeCells>
  <dataValidations count="4">
    <dataValidation allowBlank="1" showInputMessage="1" showErrorMessage="1" imeMode="hiragana" sqref="F4:H8 F13:H65"/>
    <dataValidation allowBlank="1" showInputMessage="1" showErrorMessage="1" imeMode="halfAlpha" sqref="B4:D8 B13:D65"/>
    <dataValidation type="list" allowBlank="1" showInputMessage="1" showErrorMessage="1" imeMode="hiragana" sqref="A4:A8">
      <formula1>$K$4:$K$18</formula1>
    </dataValidation>
    <dataValidation type="list" allowBlank="1" showInputMessage="1" showErrorMessage="1" imeMode="hiragana" sqref="A13:A65">
      <formula1>$K$24:$K$37</formula1>
    </dataValidation>
  </dataValidations>
  <printOptions horizontalCentered="1"/>
  <pageMargins left="0.5905511811023623" right="0.1968503937007874" top="0.1968503937007874" bottom="0.1968503937007874" header="0.4330708661417323" footer="0.2362204724409449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7.625" style="29" customWidth="1"/>
    <col min="2" max="2" width="20.125" style="29" customWidth="1"/>
    <col min="3" max="3" width="18.875" style="29" customWidth="1"/>
    <col min="4" max="4" width="1.4921875" style="29" customWidth="1"/>
    <col min="5" max="5" width="8.625" style="29" customWidth="1"/>
    <col min="6" max="6" width="9.625" style="29" customWidth="1"/>
    <col min="7" max="7" width="12.625" style="29" customWidth="1"/>
    <col min="8" max="9" width="9.625" style="29" customWidth="1"/>
    <col min="10" max="10" width="1.4921875" style="29" customWidth="1"/>
    <col min="11" max="11" width="2.375" style="29" customWidth="1"/>
    <col min="12" max="12" width="17.125" style="29" bestFit="1" customWidth="1"/>
    <col min="13" max="13" width="10.625" style="29" customWidth="1"/>
    <col min="14" max="14" width="15.625" style="29" customWidth="1"/>
    <col min="15" max="15" width="1.875" style="29" customWidth="1"/>
    <col min="16" max="16384" width="8.00390625" style="29" customWidth="1"/>
  </cols>
  <sheetData>
    <row r="1" spans="1:12" ht="15.75" customHeight="1">
      <c r="A1" s="27" t="s">
        <v>352</v>
      </c>
      <c r="B1" s="28"/>
      <c r="E1" s="30" t="s">
        <v>78</v>
      </c>
      <c r="F1" s="31"/>
      <c r="G1" s="31"/>
      <c r="I1" s="462" t="s">
        <v>19</v>
      </c>
      <c r="J1" s="463"/>
      <c r="K1" s="464"/>
      <c r="L1" s="465"/>
    </row>
    <row r="2" spans="1:14" ht="15.75" customHeight="1">
      <c r="A2" s="28"/>
      <c r="B2" s="32" t="str">
        <f>'管理費報告書(0)'!B2</f>
        <v>〔　　　　　　委員会〕</v>
      </c>
      <c r="C2" s="30"/>
      <c r="E2" s="31"/>
      <c r="F2" s="31"/>
      <c r="G2" s="31"/>
      <c r="I2" s="466" t="s">
        <v>20</v>
      </c>
      <c r="J2" s="467"/>
      <c r="K2" s="468"/>
      <c r="L2" s="469"/>
      <c r="M2" s="33" t="s">
        <v>80</v>
      </c>
      <c r="N2" s="34">
        <f>B4</f>
        <v>7</v>
      </c>
    </row>
    <row r="3" ht="6" customHeight="1"/>
    <row r="4" spans="1:14" ht="13.5" customHeight="1">
      <c r="A4" s="35" t="s">
        <v>81</v>
      </c>
      <c r="B4" s="36">
        <v>7</v>
      </c>
      <c r="C4" s="37"/>
      <c r="D4" s="38"/>
      <c r="E4" s="39" t="s">
        <v>82</v>
      </c>
      <c r="F4" s="40" t="s">
        <v>83</v>
      </c>
      <c r="G4" s="40" t="s">
        <v>84</v>
      </c>
      <c r="H4" s="40" t="s">
        <v>85</v>
      </c>
      <c r="I4" s="41" t="s">
        <v>283</v>
      </c>
      <c r="J4" s="42"/>
      <c r="K4" s="408" t="s">
        <v>86</v>
      </c>
      <c r="L4" s="470"/>
      <c r="M4" s="470"/>
      <c r="N4" s="471"/>
    </row>
    <row r="5" spans="1:14" ht="13.5" customHeight="1">
      <c r="A5" s="410" t="s">
        <v>87</v>
      </c>
      <c r="B5" s="43"/>
      <c r="C5" s="44"/>
      <c r="D5" s="38"/>
      <c r="E5" s="410" t="s">
        <v>88</v>
      </c>
      <c r="F5" s="440"/>
      <c r="G5" s="440"/>
      <c r="H5" s="443"/>
      <c r="I5" s="444"/>
      <c r="J5" s="42"/>
      <c r="K5" s="419" t="s">
        <v>22</v>
      </c>
      <c r="L5" s="420"/>
      <c r="M5" s="420"/>
      <c r="N5" s="421"/>
    </row>
    <row r="6" spans="1:14" ht="13.5" customHeight="1">
      <c r="A6" s="447"/>
      <c r="B6" s="45"/>
      <c r="C6" s="46"/>
      <c r="D6" s="38"/>
      <c r="E6" s="447"/>
      <c r="F6" s="441"/>
      <c r="G6" s="441"/>
      <c r="H6" s="441"/>
      <c r="I6" s="445"/>
      <c r="J6" s="42"/>
      <c r="K6" s="422" t="s">
        <v>23</v>
      </c>
      <c r="L6" s="423"/>
      <c r="M6" s="47" t="s">
        <v>24</v>
      </c>
      <c r="N6" s="48" t="s">
        <v>25</v>
      </c>
    </row>
    <row r="7" spans="1:14" ht="13.5" customHeight="1">
      <c r="A7" s="448"/>
      <c r="B7" s="49"/>
      <c r="C7" s="50"/>
      <c r="D7" s="38"/>
      <c r="E7" s="448"/>
      <c r="F7" s="442"/>
      <c r="G7" s="442"/>
      <c r="H7" s="442"/>
      <c r="I7" s="446"/>
      <c r="J7" s="42"/>
      <c r="K7" s="51" t="s">
        <v>89</v>
      </c>
      <c r="L7" s="52" t="s">
        <v>90</v>
      </c>
      <c r="M7" s="53">
        <f>'金銭出納簿 (7)'!L4</f>
        <v>0</v>
      </c>
      <c r="N7" s="255"/>
    </row>
    <row r="8" spans="1:14" ht="13.5" customHeight="1">
      <c r="A8" s="404" t="s">
        <v>91</v>
      </c>
      <c r="B8" s="54"/>
      <c r="C8" s="44"/>
      <c r="D8" s="38"/>
      <c r="E8" s="410" t="s">
        <v>92</v>
      </c>
      <c r="F8" s="440"/>
      <c r="G8" s="440"/>
      <c r="H8" s="443"/>
      <c r="I8" s="444"/>
      <c r="J8" s="42"/>
      <c r="K8" s="51" t="s">
        <v>93</v>
      </c>
      <c r="L8" s="52" t="s">
        <v>322</v>
      </c>
      <c r="M8" s="53">
        <f>'金銭出納簿 (7)'!L5</f>
        <v>0</v>
      </c>
      <c r="N8" s="255"/>
    </row>
    <row r="9" spans="1:14" ht="13.5" customHeight="1">
      <c r="A9" s="406"/>
      <c r="B9" s="55"/>
      <c r="C9" s="46"/>
      <c r="D9" s="38"/>
      <c r="E9" s="447"/>
      <c r="F9" s="441"/>
      <c r="G9" s="441"/>
      <c r="H9" s="441"/>
      <c r="I9" s="445"/>
      <c r="J9" s="42"/>
      <c r="K9" s="51" t="s">
        <v>95</v>
      </c>
      <c r="L9" s="52" t="s">
        <v>96</v>
      </c>
      <c r="M9" s="53">
        <f>'金銭出納簿 (7)'!L6</f>
        <v>0</v>
      </c>
      <c r="N9" s="255"/>
    </row>
    <row r="10" spans="1:14" ht="13.5" customHeight="1">
      <c r="A10" s="407"/>
      <c r="B10" s="49"/>
      <c r="C10" s="50"/>
      <c r="D10" s="38"/>
      <c r="E10" s="448"/>
      <c r="F10" s="442"/>
      <c r="G10" s="442"/>
      <c r="H10" s="442"/>
      <c r="I10" s="446"/>
      <c r="J10" s="42"/>
      <c r="K10" s="51" t="s">
        <v>97</v>
      </c>
      <c r="L10" s="52" t="s">
        <v>98</v>
      </c>
      <c r="M10" s="53">
        <f>'金銭出納簿 (7)'!L7</f>
        <v>0</v>
      </c>
      <c r="N10" s="255"/>
    </row>
    <row r="11" spans="1:14" ht="13.5" customHeight="1">
      <c r="A11" s="404" t="s">
        <v>99</v>
      </c>
      <c r="B11" s="54"/>
      <c r="C11" s="44"/>
      <c r="D11" s="38"/>
      <c r="E11" s="410" t="s">
        <v>100</v>
      </c>
      <c r="F11" s="440"/>
      <c r="G11" s="440"/>
      <c r="H11" s="443"/>
      <c r="I11" s="444"/>
      <c r="J11" s="42"/>
      <c r="K11" s="51" t="s">
        <v>101</v>
      </c>
      <c r="L11" s="52" t="s">
        <v>102</v>
      </c>
      <c r="M11" s="53">
        <f>'金銭出納簿 (7)'!L8</f>
        <v>0</v>
      </c>
      <c r="N11" s="255"/>
    </row>
    <row r="12" spans="1:14" ht="13.5" customHeight="1">
      <c r="A12" s="406" t="s">
        <v>103</v>
      </c>
      <c r="B12" s="45"/>
      <c r="C12" s="46"/>
      <c r="D12" s="38"/>
      <c r="E12" s="447"/>
      <c r="F12" s="441"/>
      <c r="G12" s="441"/>
      <c r="H12" s="441"/>
      <c r="I12" s="445"/>
      <c r="J12" s="42"/>
      <c r="K12" s="51" t="s">
        <v>104</v>
      </c>
      <c r="L12" s="52" t="s">
        <v>105</v>
      </c>
      <c r="M12" s="53">
        <f>'金銭出納簿 (7)'!L9</f>
        <v>0</v>
      </c>
      <c r="N12" s="255"/>
    </row>
    <row r="13" spans="1:14" ht="13.5" customHeight="1">
      <c r="A13" s="407"/>
      <c r="B13" s="49"/>
      <c r="C13" s="50"/>
      <c r="D13" s="38"/>
      <c r="E13" s="448"/>
      <c r="F13" s="442"/>
      <c r="G13" s="442"/>
      <c r="H13" s="442"/>
      <c r="I13" s="446"/>
      <c r="J13" s="42"/>
      <c r="K13" s="51" t="s">
        <v>106</v>
      </c>
      <c r="L13" s="52" t="s">
        <v>107</v>
      </c>
      <c r="M13" s="53">
        <f>'金銭出納簿 (7)'!L10</f>
        <v>0</v>
      </c>
      <c r="N13" s="255"/>
    </row>
    <row r="14" spans="1:14" ht="13.5" customHeight="1">
      <c r="A14" s="404" t="s">
        <v>108</v>
      </c>
      <c r="B14" s="54"/>
      <c r="C14" s="44"/>
      <c r="D14" s="38"/>
      <c r="E14" s="410" t="s">
        <v>109</v>
      </c>
      <c r="F14" s="440"/>
      <c r="G14" s="440"/>
      <c r="H14" s="443"/>
      <c r="I14" s="444"/>
      <c r="J14" s="42"/>
      <c r="K14" s="51" t="s">
        <v>110</v>
      </c>
      <c r="L14" s="52" t="s">
        <v>111</v>
      </c>
      <c r="M14" s="53">
        <f>'金銭出納簿 (7)'!L11</f>
        <v>0</v>
      </c>
      <c r="N14" s="255"/>
    </row>
    <row r="15" spans="1:14" ht="13.5" customHeight="1">
      <c r="A15" s="405"/>
      <c r="B15" s="56"/>
      <c r="C15" s="46"/>
      <c r="D15" s="38"/>
      <c r="E15" s="447"/>
      <c r="F15" s="441"/>
      <c r="G15" s="441"/>
      <c r="H15" s="441"/>
      <c r="I15" s="445"/>
      <c r="J15" s="42"/>
      <c r="K15" s="51" t="s">
        <v>112</v>
      </c>
      <c r="L15" s="52" t="s">
        <v>27</v>
      </c>
      <c r="M15" s="53">
        <f>'金銭出納簿 (7)'!L12</f>
        <v>0</v>
      </c>
      <c r="N15" s="255"/>
    </row>
    <row r="16" spans="1:14" ht="13.5" customHeight="1">
      <c r="A16" s="406" t="s">
        <v>113</v>
      </c>
      <c r="B16" s="45"/>
      <c r="C16" s="46"/>
      <c r="D16" s="38"/>
      <c r="E16" s="448"/>
      <c r="F16" s="442"/>
      <c r="G16" s="442"/>
      <c r="H16" s="442"/>
      <c r="I16" s="446"/>
      <c r="J16" s="42"/>
      <c r="K16" s="51" t="s">
        <v>114</v>
      </c>
      <c r="L16" s="52" t="s">
        <v>29</v>
      </c>
      <c r="M16" s="53">
        <f>'金銭出納簿 (7)'!L13</f>
        <v>0</v>
      </c>
      <c r="N16" s="255"/>
    </row>
    <row r="17" spans="1:14" ht="13.5" customHeight="1">
      <c r="A17" s="407"/>
      <c r="B17" s="49"/>
      <c r="C17" s="50"/>
      <c r="D17" s="38"/>
      <c r="E17" s="410"/>
      <c r="F17" s="449"/>
      <c r="G17" s="452"/>
      <c r="H17" s="455"/>
      <c r="I17" s="456"/>
      <c r="J17" s="42"/>
      <c r="K17" s="51" t="s">
        <v>115</v>
      </c>
      <c r="L17" s="52" t="s">
        <v>116</v>
      </c>
      <c r="M17" s="53">
        <f>'金銭出納簿 (7)'!L14</f>
        <v>0</v>
      </c>
      <c r="N17" s="255"/>
    </row>
    <row r="18" spans="1:14" ht="13.5" customHeight="1">
      <c r="A18" s="404" t="s">
        <v>117</v>
      </c>
      <c r="B18" s="54"/>
      <c r="C18" s="44"/>
      <c r="D18" s="38"/>
      <c r="E18" s="447"/>
      <c r="F18" s="450"/>
      <c r="G18" s="453"/>
      <c r="H18" s="453"/>
      <c r="I18" s="457"/>
      <c r="J18" s="42"/>
      <c r="K18" s="51" t="s">
        <v>118</v>
      </c>
      <c r="L18" s="52" t="s">
        <v>119</v>
      </c>
      <c r="M18" s="53">
        <f>'金銭出納簿 (7)'!L15</f>
        <v>0</v>
      </c>
      <c r="N18" s="255"/>
    </row>
    <row r="19" spans="1:14" ht="13.5" customHeight="1">
      <c r="A19" s="405"/>
      <c r="B19" s="45"/>
      <c r="C19" s="46"/>
      <c r="D19" s="38"/>
      <c r="E19" s="448"/>
      <c r="F19" s="451"/>
      <c r="G19" s="454"/>
      <c r="H19" s="454"/>
      <c r="I19" s="458"/>
      <c r="J19" s="42"/>
      <c r="K19" s="51" t="s">
        <v>120</v>
      </c>
      <c r="L19" s="52" t="s">
        <v>121</v>
      </c>
      <c r="M19" s="53">
        <f>'金銭出納簿 (7)'!L16</f>
        <v>0</v>
      </c>
      <c r="N19" s="255"/>
    </row>
    <row r="20" spans="1:14" ht="13.5" customHeight="1">
      <c r="A20" s="424"/>
      <c r="B20" s="49"/>
      <c r="C20" s="50"/>
      <c r="D20" s="38"/>
      <c r="E20" s="425"/>
      <c r="F20" s="427"/>
      <c r="G20" s="427"/>
      <c r="H20" s="427"/>
      <c r="I20" s="429"/>
      <c r="J20" s="42"/>
      <c r="K20" s="51" t="s">
        <v>122</v>
      </c>
      <c r="L20" s="52" t="s">
        <v>249</v>
      </c>
      <c r="M20" s="53">
        <f>'金銭出納簿 (7)'!L17</f>
        <v>0</v>
      </c>
      <c r="N20" s="255"/>
    </row>
    <row r="21" spans="1:14" ht="13.5" customHeight="1">
      <c r="A21" s="404" t="s">
        <v>39</v>
      </c>
      <c r="B21" s="54"/>
      <c r="C21" s="44"/>
      <c r="D21" s="38"/>
      <c r="E21" s="406"/>
      <c r="F21" s="414"/>
      <c r="G21" s="414"/>
      <c r="H21" s="414"/>
      <c r="I21" s="417"/>
      <c r="J21" s="42"/>
      <c r="K21" s="51"/>
      <c r="L21" s="52"/>
      <c r="M21" s="53"/>
      <c r="N21" s="255"/>
    </row>
    <row r="22" spans="1:14" ht="13.5" customHeight="1">
      <c r="A22" s="405"/>
      <c r="B22" s="57"/>
      <c r="C22" s="46"/>
      <c r="D22" s="38"/>
      <c r="E22" s="426"/>
      <c r="F22" s="428"/>
      <c r="G22" s="428"/>
      <c r="H22" s="428"/>
      <c r="I22" s="430"/>
      <c r="J22" s="42"/>
      <c r="K22" s="58"/>
      <c r="L22" s="59"/>
      <c r="M22" s="60"/>
      <c r="N22" s="61"/>
    </row>
    <row r="23" spans="1:14" ht="13.5" customHeight="1">
      <c r="A23" s="424"/>
      <c r="B23" s="49"/>
      <c r="C23" s="50"/>
      <c r="D23" s="38"/>
      <c r="E23" s="431" t="s">
        <v>124</v>
      </c>
      <c r="F23" s="432"/>
      <c r="G23" s="432"/>
      <c r="H23" s="432"/>
      <c r="I23" s="433"/>
      <c r="J23" s="42"/>
      <c r="K23" s="408" t="s">
        <v>125</v>
      </c>
      <c r="L23" s="409"/>
      <c r="M23" s="62">
        <f>SUM(M7:M22)</f>
        <v>0</v>
      </c>
      <c r="N23" s="63"/>
    </row>
    <row r="24" spans="1:14" ht="13.5" customHeight="1">
      <c r="A24" s="410" t="s">
        <v>126</v>
      </c>
      <c r="B24" s="413" t="s">
        <v>127</v>
      </c>
      <c r="C24" s="416" t="s">
        <v>128</v>
      </c>
      <c r="D24" s="38"/>
      <c r="E24" s="434"/>
      <c r="F24" s="435"/>
      <c r="G24" s="435"/>
      <c r="H24" s="435"/>
      <c r="I24" s="436"/>
      <c r="J24" s="42"/>
      <c r="K24" s="38"/>
      <c r="L24" s="38"/>
      <c r="M24" s="64"/>
      <c r="N24" s="38"/>
    </row>
    <row r="25" spans="1:14" ht="13.5" customHeight="1">
      <c r="A25" s="411"/>
      <c r="B25" s="414"/>
      <c r="C25" s="417" t="s">
        <v>129</v>
      </c>
      <c r="D25" s="38"/>
      <c r="E25" s="437"/>
      <c r="F25" s="438"/>
      <c r="G25" s="438"/>
      <c r="H25" s="438"/>
      <c r="I25" s="439"/>
      <c r="J25" s="42"/>
      <c r="K25" s="419" t="s">
        <v>130</v>
      </c>
      <c r="L25" s="420"/>
      <c r="M25" s="420"/>
      <c r="N25" s="421"/>
    </row>
    <row r="26" spans="1:14" ht="13.5" customHeight="1">
      <c r="A26" s="411"/>
      <c r="B26" s="415"/>
      <c r="C26" s="418"/>
      <c r="D26" s="38"/>
      <c r="E26" s="459" t="s">
        <v>296</v>
      </c>
      <c r="F26" s="460"/>
      <c r="G26" s="460"/>
      <c r="H26" s="460"/>
      <c r="I26" s="461"/>
      <c r="J26" s="42"/>
      <c r="K26" s="422" t="s">
        <v>23</v>
      </c>
      <c r="L26" s="423"/>
      <c r="M26" s="47" t="s">
        <v>24</v>
      </c>
      <c r="N26" s="48" t="s">
        <v>25</v>
      </c>
    </row>
    <row r="27" spans="1:14" ht="13.5" customHeight="1">
      <c r="A27" s="411"/>
      <c r="B27" s="65"/>
      <c r="C27" s="66"/>
      <c r="D27" s="38"/>
      <c r="E27" s="67"/>
      <c r="F27" s="68"/>
      <c r="G27" s="68"/>
      <c r="H27" s="68"/>
      <c r="I27" s="69"/>
      <c r="J27" s="42"/>
      <c r="K27" s="70" t="s">
        <v>89</v>
      </c>
      <c r="L27" s="71" t="s">
        <v>131</v>
      </c>
      <c r="M27" s="53">
        <f>'金銭出納簿 (7)'!L24</f>
        <v>0</v>
      </c>
      <c r="N27" s="256"/>
    </row>
    <row r="28" spans="1:14" ht="13.5" customHeight="1">
      <c r="A28" s="411"/>
      <c r="B28" s="72"/>
      <c r="C28" s="73"/>
      <c r="D28" s="38"/>
      <c r="E28" s="67"/>
      <c r="F28" s="68"/>
      <c r="G28" s="68"/>
      <c r="H28" s="68"/>
      <c r="I28" s="69"/>
      <c r="J28" s="42"/>
      <c r="K28" s="70" t="s">
        <v>93</v>
      </c>
      <c r="L28" s="71" t="s">
        <v>132</v>
      </c>
      <c r="M28" s="53">
        <f>'金銭出納簿 (7)'!L25</f>
        <v>0</v>
      </c>
      <c r="N28" s="256"/>
    </row>
    <row r="29" spans="1:14" ht="13.5" customHeight="1">
      <c r="A29" s="411"/>
      <c r="B29" s="74"/>
      <c r="C29" s="75"/>
      <c r="D29" s="38"/>
      <c r="E29" s="76"/>
      <c r="F29" s="77"/>
      <c r="G29" s="77"/>
      <c r="H29" s="68"/>
      <c r="I29" s="69"/>
      <c r="J29" s="42"/>
      <c r="K29" s="70" t="s">
        <v>95</v>
      </c>
      <c r="L29" s="71" t="s">
        <v>166</v>
      </c>
      <c r="M29" s="53">
        <f>'金銭出納簿 (7)'!L26</f>
        <v>0</v>
      </c>
      <c r="N29" s="256"/>
    </row>
    <row r="30" spans="1:14" ht="13.5" customHeight="1">
      <c r="A30" s="411"/>
      <c r="B30" s="78"/>
      <c r="C30" s="79"/>
      <c r="D30" s="38"/>
      <c r="E30" s="76"/>
      <c r="F30" s="77"/>
      <c r="G30" s="77"/>
      <c r="H30" s="68"/>
      <c r="I30" s="69"/>
      <c r="J30" s="42"/>
      <c r="K30" s="70" t="s">
        <v>97</v>
      </c>
      <c r="L30" s="71" t="s">
        <v>133</v>
      </c>
      <c r="M30" s="53">
        <f>'金銭出納簿 (7)'!L27</f>
        <v>0</v>
      </c>
      <c r="N30" s="256"/>
    </row>
    <row r="31" spans="1:14" ht="13.5" customHeight="1">
      <c r="A31" s="411"/>
      <c r="B31" s="80"/>
      <c r="C31" s="73"/>
      <c r="D31" s="38"/>
      <c r="E31" s="76"/>
      <c r="F31" s="77"/>
      <c r="G31" s="77"/>
      <c r="H31" s="68"/>
      <c r="I31" s="69"/>
      <c r="J31" s="42"/>
      <c r="K31" s="70" t="s">
        <v>101</v>
      </c>
      <c r="L31" s="71" t="s">
        <v>134</v>
      </c>
      <c r="M31" s="53">
        <f>'金銭出納簿 (7)'!L28</f>
        <v>0</v>
      </c>
      <c r="N31" s="256"/>
    </row>
    <row r="32" spans="1:14" ht="13.5" customHeight="1">
      <c r="A32" s="411"/>
      <c r="B32" s="74"/>
      <c r="C32" s="75"/>
      <c r="D32" s="38"/>
      <c r="E32" s="76"/>
      <c r="F32" s="77"/>
      <c r="G32" s="77"/>
      <c r="H32" s="68"/>
      <c r="I32" s="69"/>
      <c r="J32" s="42"/>
      <c r="K32" s="70" t="s">
        <v>104</v>
      </c>
      <c r="L32" s="71" t="s">
        <v>135</v>
      </c>
      <c r="M32" s="53">
        <f>'金銭出納簿 (7)'!L29</f>
        <v>0</v>
      </c>
      <c r="N32" s="257"/>
    </row>
    <row r="33" spans="1:14" ht="13.5" customHeight="1">
      <c r="A33" s="411"/>
      <c r="B33" s="81"/>
      <c r="C33" s="82"/>
      <c r="D33" s="38"/>
      <c r="E33" s="67"/>
      <c r="F33" s="68"/>
      <c r="G33" s="68"/>
      <c r="H33" s="68"/>
      <c r="I33" s="69"/>
      <c r="J33" s="42"/>
      <c r="K33" s="70" t="s">
        <v>106</v>
      </c>
      <c r="L33" s="71" t="s">
        <v>136</v>
      </c>
      <c r="M33" s="53">
        <f>'金銭出納簿 (7)'!L30</f>
        <v>0</v>
      </c>
      <c r="N33" s="256"/>
    </row>
    <row r="34" spans="1:14" ht="13.5" customHeight="1">
      <c r="A34" s="411"/>
      <c r="B34" s="72"/>
      <c r="C34" s="83"/>
      <c r="D34" s="38"/>
      <c r="E34" s="67"/>
      <c r="F34" s="68"/>
      <c r="G34" s="68"/>
      <c r="H34" s="68"/>
      <c r="I34" s="69"/>
      <c r="J34" s="42"/>
      <c r="K34" s="70" t="s">
        <v>110</v>
      </c>
      <c r="L34" s="71" t="s">
        <v>137</v>
      </c>
      <c r="M34" s="53">
        <f>'金銭出納簿 (7)'!L31</f>
        <v>0</v>
      </c>
      <c r="N34" s="256"/>
    </row>
    <row r="35" spans="1:14" ht="13.5" customHeight="1">
      <c r="A35" s="411"/>
      <c r="B35" s="84"/>
      <c r="C35" s="85"/>
      <c r="D35" s="38"/>
      <c r="E35" s="67"/>
      <c r="F35" s="68"/>
      <c r="G35" s="68"/>
      <c r="H35" s="68"/>
      <c r="I35" s="69"/>
      <c r="J35" s="42"/>
      <c r="K35" s="70" t="s">
        <v>112</v>
      </c>
      <c r="L35" s="71" t="s">
        <v>138</v>
      </c>
      <c r="M35" s="53">
        <f>'金銭出納簿 (7)'!L32</f>
        <v>0</v>
      </c>
      <c r="N35" s="256"/>
    </row>
    <row r="36" spans="1:14" ht="13.5" customHeight="1">
      <c r="A36" s="411"/>
      <c r="B36" s="81"/>
      <c r="C36" s="82"/>
      <c r="D36" s="38"/>
      <c r="E36" s="67"/>
      <c r="F36" s="68"/>
      <c r="G36" s="68"/>
      <c r="H36" s="68"/>
      <c r="I36" s="69"/>
      <c r="J36" s="42"/>
      <c r="K36" s="70" t="s">
        <v>114</v>
      </c>
      <c r="L36" s="71" t="s">
        <v>139</v>
      </c>
      <c r="M36" s="53">
        <f>'金銭出納簿 (7)'!L33</f>
        <v>0</v>
      </c>
      <c r="N36" s="256"/>
    </row>
    <row r="37" spans="1:14" ht="13.5" customHeight="1">
      <c r="A37" s="411"/>
      <c r="B37" s="72"/>
      <c r="C37" s="83"/>
      <c r="D37" s="38"/>
      <c r="E37" s="67"/>
      <c r="F37" s="68"/>
      <c r="G37" s="68"/>
      <c r="H37" s="68"/>
      <c r="I37" s="69"/>
      <c r="J37" s="42"/>
      <c r="K37" s="70" t="s">
        <v>115</v>
      </c>
      <c r="L37" s="71" t="s">
        <v>140</v>
      </c>
      <c r="M37" s="53">
        <f>'金銭出納簿 (7)'!L34</f>
        <v>0</v>
      </c>
      <c r="N37" s="256"/>
    </row>
    <row r="38" spans="1:14" ht="13.5" customHeight="1">
      <c r="A38" s="411"/>
      <c r="B38" s="84"/>
      <c r="C38" s="85"/>
      <c r="D38" s="38"/>
      <c r="E38" s="67"/>
      <c r="F38" s="68"/>
      <c r="G38" s="68"/>
      <c r="H38" s="68"/>
      <c r="I38" s="69"/>
      <c r="J38" s="42"/>
      <c r="K38" s="70" t="s">
        <v>118</v>
      </c>
      <c r="L38" s="71" t="s">
        <v>141</v>
      </c>
      <c r="M38" s="53">
        <f>'金銭出納簿 (7)'!L35</f>
        <v>0</v>
      </c>
      <c r="N38" s="256"/>
    </row>
    <row r="39" spans="1:14" ht="13.5" customHeight="1">
      <c r="A39" s="411"/>
      <c r="B39" s="81"/>
      <c r="C39" s="82"/>
      <c r="D39" s="38"/>
      <c r="E39" s="67"/>
      <c r="F39" s="68"/>
      <c r="G39" s="68"/>
      <c r="H39" s="68"/>
      <c r="I39" s="69"/>
      <c r="J39" s="42"/>
      <c r="K39" s="70" t="s">
        <v>120</v>
      </c>
      <c r="L39" s="71" t="s">
        <v>123</v>
      </c>
      <c r="M39" s="53">
        <f>'金銭出納簿 (7)'!L36</f>
        <v>0</v>
      </c>
      <c r="N39" s="256"/>
    </row>
    <row r="40" spans="1:14" ht="13.5" customHeight="1">
      <c r="A40" s="411"/>
      <c r="B40" s="72"/>
      <c r="C40" s="83"/>
      <c r="D40" s="38"/>
      <c r="E40" s="67"/>
      <c r="F40" s="68"/>
      <c r="G40" s="68"/>
      <c r="H40" s="68"/>
      <c r="I40" s="69"/>
      <c r="J40" s="42"/>
      <c r="K40" s="70"/>
      <c r="L40" s="71"/>
      <c r="M40" s="53"/>
      <c r="N40" s="256"/>
    </row>
    <row r="41" spans="1:14" ht="13.5" customHeight="1">
      <c r="A41" s="411"/>
      <c r="B41" s="84"/>
      <c r="C41" s="85"/>
      <c r="D41" s="38"/>
      <c r="E41" s="67"/>
      <c r="F41" s="68"/>
      <c r="G41" s="68"/>
      <c r="H41" s="68"/>
      <c r="I41" s="69"/>
      <c r="J41" s="42"/>
      <c r="K41" s="86"/>
      <c r="L41" s="87"/>
      <c r="M41" s="60"/>
      <c r="N41" s="88"/>
    </row>
    <row r="42" spans="1:14" ht="13.5" customHeight="1">
      <c r="A42" s="411"/>
      <c r="B42" s="81"/>
      <c r="C42" s="82"/>
      <c r="D42" s="38"/>
      <c r="E42" s="67"/>
      <c r="F42" s="68"/>
      <c r="G42" s="68"/>
      <c r="H42" s="68"/>
      <c r="I42" s="69"/>
      <c r="J42" s="42"/>
      <c r="K42" s="408" t="s">
        <v>142</v>
      </c>
      <c r="L42" s="409"/>
      <c r="M42" s="62">
        <f>SUM(M27:M41)</f>
        <v>0</v>
      </c>
      <c r="N42" s="89"/>
    </row>
    <row r="43" spans="1:14" ht="13.5" customHeight="1">
      <c r="A43" s="411"/>
      <c r="B43" s="72"/>
      <c r="C43" s="83"/>
      <c r="D43" s="38"/>
      <c r="E43" s="67"/>
      <c r="F43" s="90"/>
      <c r="G43" s="68"/>
      <c r="H43" s="68"/>
      <c r="I43" s="69"/>
      <c r="J43" s="42"/>
      <c r="K43" s="91"/>
      <c r="L43" s="91"/>
      <c r="M43" s="92"/>
      <c r="N43" s="93"/>
    </row>
    <row r="44" spans="1:14" ht="13.5" customHeight="1">
      <c r="A44" s="412"/>
      <c r="B44" s="94"/>
      <c r="C44" s="95"/>
      <c r="D44" s="38"/>
      <c r="E44" s="96"/>
      <c r="F44" s="97"/>
      <c r="G44" s="98"/>
      <c r="H44" s="98"/>
      <c r="I44" s="99"/>
      <c r="J44" s="42"/>
      <c r="K44" s="408" t="s">
        <v>143</v>
      </c>
      <c r="L44" s="409"/>
      <c r="M44" s="100">
        <f>M23-M42</f>
        <v>0</v>
      </c>
      <c r="N44" s="101"/>
    </row>
    <row r="45" spans="10:13" ht="12.75" customHeight="1">
      <c r="J45" s="42"/>
      <c r="M45" s="102"/>
    </row>
    <row r="46" ht="12.75" customHeight="1">
      <c r="J46" s="42"/>
    </row>
    <row r="47" ht="12" customHeight="1"/>
    <row r="49" ht="13.5" customHeight="1"/>
  </sheetData>
  <sheetProtection/>
  <mergeCells count="53">
    <mergeCell ref="E26:I26"/>
    <mergeCell ref="I1:J1"/>
    <mergeCell ref="K1:L1"/>
    <mergeCell ref="I2:J2"/>
    <mergeCell ref="K2:L2"/>
    <mergeCell ref="K4:N4"/>
    <mergeCell ref="K5:N5"/>
    <mergeCell ref="K6:L6"/>
    <mergeCell ref="E14:E16"/>
    <mergeCell ref="F14:F16"/>
    <mergeCell ref="A5:A7"/>
    <mergeCell ref="E5:E7"/>
    <mergeCell ref="F5:F7"/>
    <mergeCell ref="G5:G7"/>
    <mergeCell ref="H5:H7"/>
    <mergeCell ref="I5:I7"/>
    <mergeCell ref="A8:A10"/>
    <mergeCell ref="E8:E10"/>
    <mergeCell ref="F8:F10"/>
    <mergeCell ref="G8:G10"/>
    <mergeCell ref="H8:H10"/>
    <mergeCell ref="I8:I10"/>
    <mergeCell ref="A11:A13"/>
    <mergeCell ref="E11:E13"/>
    <mergeCell ref="F11:F13"/>
    <mergeCell ref="G11:G13"/>
    <mergeCell ref="H11:H13"/>
    <mergeCell ref="I11:I13"/>
    <mergeCell ref="G14:G16"/>
    <mergeCell ref="H14:H16"/>
    <mergeCell ref="I14:I16"/>
    <mergeCell ref="E17:E19"/>
    <mergeCell ref="F17:F19"/>
    <mergeCell ref="G17:G19"/>
    <mergeCell ref="H17:H19"/>
    <mergeCell ref="I17:I19"/>
    <mergeCell ref="E20:E22"/>
    <mergeCell ref="F20:F22"/>
    <mergeCell ref="G20:G22"/>
    <mergeCell ref="H20:H22"/>
    <mergeCell ref="I20:I22"/>
    <mergeCell ref="A21:A23"/>
    <mergeCell ref="E23:I25"/>
    <mergeCell ref="A14:A17"/>
    <mergeCell ref="K23:L23"/>
    <mergeCell ref="A24:A44"/>
    <mergeCell ref="B24:B26"/>
    <mergeCell ref="C24:C26"/>
    <mergeCell ref="K25:N25"/>
    <mergeCell ref="K26:L26"/>
    <mergeCell ref="K42:L42"/>
    <mergeCell ref="K44:L44"/>
    <mergeCell ref="A18:A20"/>
  </mergeCells>
  <printOptions horizontalCentered="1"/>
  <pageMargins left="0.1968503937007874" right="0.1968503937007874" top="0.5905511811023623" bottom="0.1968503937007874" header="0.15748031496062992" footer="0.1574803149606299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264" customWidth="1"/>
    <col min="2" max="3" width="3.125" style="104" customWidth="1"/>
    <col min="4" max="5" width="7.75390625" style="103" customWidth="1"/>
    <col min="6" max="6" width="14.625" style="264" customWidth="1"/>
    <col min="7" max="7" width="25.75390625" style="264" customWidth="1"/>
    <col min="8" max="8" width="4.625" style="105" customWidth="1"/>
    <col min="9" max="9" width="1.12109375" style="103" customWidth="1"/>
    <col min="10" max="10" width="2.625" style="105" customWidth="1"/>
    <col min="11" max="11" width="15.625" style="103" customWidth="1"/>
    <col min="12" max="16384" width="9.00390625" style="103" customWidth="1"/>
  </cols>
  <sheetData>
    <row r="1" spans="1:12" ht="17.25" customHeight="1">
      <c r="A1" s="260" t="s">
        <v>144</v>
      </c>
      <c r="B1" s="486">
        <f>'報告書(7)'!B5</f>
        <v>0</v>
      </c>
      <c r="C1" s="486"/>
      <c r="D1" s="486"/>
      <c r="E1" s="486"/>
      <c r="F1" s="486"/>
      <c r="G1" s="486"/>
      <c r="H1" s="486"/>
      <c r="K1" s="106" t="s">
        <v>48</v>
      </c>
      <c r="L1" s="107">
        <f>'報告書(7)'!N2</f>
        <v>7</v>
      </c>
    </row>
    <row r="2" spans="1:8" ht="15" customHeight="1">
      <c r="A2" s="261" t="s">
        <v>163</v>
      </c>
      <c r="B2" s="103"/>
      <c r="C2" s="103"/>
      <c r="F2" s="265" t="s">
        <v>145</v>
      </c>
      <c r="H2" s="108" t="s">
        <v>146</v>
      </c>
    </row>
    <row r="3" spans="1:12" s="105" customFormat="1" ht="15" customHeight="1">
      <c r="A3" s="292" t="s">
        <v>52</v>
      </c>
      <c r="B3" s="109" t="s">
        <v>50</v>
      </c>
      <c r="C3" s="110" t="s">
        <v>51</v>
      </c>
      <c r="D3" s="111" t="s">
        <v>170</v>
      </c>
      <c r="E3" s="111" t="s">
        <v>55</v>
      </c>
      <c r="F3" s="271" t="s">
        <v>165</v>
      </c>
      <c r="G3" s="271" t="s">
        <v>162</v>
      </c>
      <c r="H3" s="259" t="s">
        <v>244</v>
      </c>
      <c r="J3" s="472" t="s">
        <v>53</v>
      </c>
      <c r="K3" s="473"/>
      <c r="L3" s="113" t="s">
        <v>24</v>
      </c>
    </row>
    <row r="4" spans="1:12" ht="15" customHeight="1">
      <c r="A4" s="287"/>
      <c r="B4" s="114"/>
      <c r="C4" s="115"/>
      <c r="D4" s="116"/>
      <c r="E4" s="117">
        <f>D4</f>
        <v>0</v>
      </c>
      <c r="F4" s="238"/>
      <c r="G4" s="238"/>
      <c r="H4" s="293"/>
      <c r="J4" s="119" t="s">
        <v>89</v>
      </c>
      <c r="K4" s="120" t="s">
        <v>90</v>
      </c>
      <c r="L4" s="121">
        <f>SUMIF($A$4:$A$8,K4,$D$4:$D$8)</f>
        <v>0</v>
      </c>
    </row>
    <row r="5" spans="1:12" ht="15" customHeight="1">
      <c r="A5" s="287"/>
      <c r="B5" s="122"/>
      <c r="C5" s="123"/>
      <c r="D5" s="124"/>
      <c r="E5" s="117">
        <f>E4+D5</f>
        <v>0</v>
      </c>
      <c r="F5" s="239"/>
      <c r="G5" s="239"/>
      <c r="H5" s="288"/>
      <c r="J5" s="51" t="s">
        <v>93</v>
      </c>
      <c r="K5" s="125" t="s">
        <v>322</v>
      </c>
      <c r="L5" s="126">
        <f aca="true" t="shared" si="0" ref="L5:L17">SUMIF($A$4:$A$8,K5,$D$4:$D$8)</f>
        <v>0</v>
      </c>
    </row>
    <row r="6" spans="1:12" ht="15" customHeight="1">
      <c r="A6" s="287"/>
      <c r="B6" s="122"/>
      <c r="C6" s="123"/>
      <c r="D6" s="124"/>
      <c r="E6" s="117">
        <f>E5+D6</f>
        <v>0</v>
      </c>
      <c r="F6" s="239"/>
      <c r="G6" s="239"/>
      <c r="H6" s="288"/>
      <c r="J6" s="51" t="s">
        <v>95</v>
      </c>
      <c r="K6" s="125" t="s">
        <v>96</v>
      </c>
      <c r="L6" s="126">
        <f t="shared" si="0"/>
        <v>0</v>
      </c>
    </row>
    <row r="7" spans="1:12" ht="15" customHeight="1">
      <c r="A7" s="287"/>
      <c r="B7" s="122"/>
      <c r="C7" s="123"/>
      <c r="D7" s="124"/>
      <c r="E7" s="117">
        <f>E6+D7</f>
        <v>0</v>
      </c>
      <c r="F7" s="239"/>
      <c r="G7" s="239"/>
      <c r="H7" s="288"/>
      <c r="J7" s="51" t="s">
        <v>97</v>
      </c>
      <c r="K7" s="125" t="s">
        <v>98</v>
      </c>
      <c r="L7" s="126">
        <f t="shared" si="0"/>
        <v>0</v>
      </c>
    </row>
    <row r="8" spans="1:12" ht="15" customHeight="1">
      <c r="A8" s="287"/>
      <c r="B8" s="122"/>
      <c r="C8" s="123"/>
      <c r="D8" s="124"/>
      <c r="E8" s="117">
        <f>E7+D8</f>
        <v>0</v>
      </c>
      <c r="F8" s="239"/>
      <c r="G8" s="239"/>
      <c r="H8" s="288"/>
      <c r="J8" s="51" t="s">
        <v>101</v>
      </c>
      <c r="K8" s="125" t="s">
        <v>102</v>
      </c>
      <c r="L8" s="126">
        <f t="shared" si="0"/>
        <v>0</v>
      </c>
    </row>
    <row r="9" spans="1:12" ht="15" customHeight="1">
      <c r="A9" s="294" t="s">
        <v>160</v>
      </c>
      <c r="B9" s="145"/>
      <c r="C9" s="146"/>
      <c r="D9" s="147"/>
      <c r="E9" s="147">
        <f>E8</f>
        <v>0</v>
      </c>
      <c r="F9" s="272"/>
      <c r="G9" s="277"/>
      <c r="H9" s="148"/>
      <c r="J9" s="51" t="s">
        <v>104</v>
      </c>
      <c r="K9" s="125" t="s">
        <v>105</v>
      </c>
      <c r="L9" s="126">
        <f t="shared" si="0"/>
        <v>0</v>
      </c>
    </row>
    <row r="10" spans="1:12" ht="15" customHeight="1">
      <c r="A10" s="262"/>
      <c r="B10" s="150"/>
      <c r="C10" s="150"/>
      <c r="D10" s="151"/>
      <c r="E10" s="151"/>
      <c r="F10" s="270"/>
      <c r="J10" s="51" t="s">
        <v>106</v>
      </c>
      <c r="K10" s="125" t="s">
        <v>107</v>
      </c>
      <c r="L10" s="126">
        <f t="shared" si="0"/>
        <v>0</v>
      </c>
    </row>
    <row r="11" spans="1:12" ht="15" customHeight="1">
      <c r="A11" s="263" t="s">
        <v>164</v>
      </c>
      <c r="J11" s="51" t="s">
        <v>110</v>
      </c>
      <c r="K11" s="125" t="s">
        <v>111</v>
      </c>
      <c r="L11" s="126">
        <f t="shared" si="0"/>
        <v>0</v>
      </c>
    </row>
    <row r="12" spans="1:12" ht="15" customHeight="1">
      <c r="A12" s="292" t="s">
        <v>52</v>
      </c>
      <c r="B12" s="109" t="s">
        <v>50</v>
      </c>
      <c r="C12" s="110" t="s">
        <v>51</v>
      </c>
      <c r="D12" s="111" t="s">
        <v>169</v>
      </c>
      <c r="E12" s="111" t="s">
        <v>55</v>
      </c>
      <c r="F12" s="271" t="s">
        <v>161</v>
      </c>
      <c r="G12" s="271" t="s">
        <v>162</v>
      </c>
      <c r="H12" s="259" t="s">
        <v>244</v>
      </c>
      <c r="J12" s="51" t="s">
        <v>112</v>
      </c>
      <c r="K12" s="125" t="s">
        <v>27</v>
      </c>
      <c r="L12" s="126">
        <f t="shared" si="0"/>
        <v>0</v>
      </c>
    </row>
    <row r="13" spans="1:12" ht="15" customHeight="1">
      <c r="A13" s="287"/>
      <c r="B13" s="114"/>
      <c r="C13" s="115"/>
      <c r="D13" s="116"/>
      <c r="E13" s="117">
        <f>E9-D13</f>
        <v>0</v>
      </c>
      <c r="F13" s="238"/>
      <c r="G13" s="238"/>
      <c r="H13" s="293"/>
      <c r="J13" s="51" t="s">
        <v>114</v>
      </c>
      <c r="K13" s="125" t="s">
        <v>29</v>
      </c>
      <c r="L13" s="126">
        <f t="shared" si="0"/>
        <v>0</v>
      </c>
    </row>
    <row r="14" spans="1:12" ht="15" customHeight="1">
      <c r="A14" s="287"/>
      <c r="B14" s="122"/>
      <c r="C14" s="123"/>
      <c r="D14" s="124"/>
      <c r="E14" s="117">
        <f>E13-D14</f>
        <v>0</v>
      </c>
      <c r="F14" s="239"/>
      <c r="G14" s="239"/>
      <c r="H14" s="288"/>
      <c r="J14" s="51" t="s">
        <v>115</v>
      </c>
      <c r="K14" s="125" t="s">
        <v>116</v>
      </c>
      <c r="L14" s="126">
        <f t="shared" si="0"/>
        <v>0</v>
      </c>
    </row>
    <row r="15" spans="1:12" ht="15" customHeight="1">
      <c r="A15" s="287"/>
      <c r="B15" s="122"/>
      <c r="C15" s="123"/>
      <c r="D15" s="124"/>
      <c r="E15" s="117">
        <f aca="true" t="shared" si="1" ref="E15:E65">E14-D15</f>
        <v>0</v>
      </c>
      <c r="F15" s="239"/>
      <c r="G15" s="239"/>
      <c r="H15" s="288"/>
      <c r="J15" s="51" t="s">
        <v>118</v>
      </c>
      <c r="K15" s="125" t="s">
        <v>119</v>
      </c>
      <c r="L15" s="126">
        <f t="shared" si="0"/>
        <v>0</v>
      </c>
    </row>
    <row r="16" spans="1:12" ht="15" customHeight="1">
      <c r="A16" s="287"/>
      <c r="B16" s="122"/>
      <c r="C16" s="123"/>
      <c r="D16" s="124"/>
      <c r="E16" s="117">
        <f t="shared" si="1"/>
        <v>0</v>
      </c>
      <c r="F16" s="239"/>
      <c r="G16" s="239"/>
      <c r="H16" s="288"/>
      <c r="J16" s="51" t="s">
        <v>120</v>
      </c>
      <c r="K16" s="125" t="s">
        <v>121</v>
      </c>
      <c r="L16" s="126">
        <f t="shared" si="0"/>
        <v>0</v>
      </c>
    </row>
    <row r="17" spans="1:12" ht="15" customHeight="1">
      <c r="A17" s="287"/>
      <c r="B17" s="122"/>
      <c r="C17" s="123"/>
      <c r="D17" s="124"/>
      <c r="E17" s="117">
        <f t="shared" si="1"/>
        <v>0</v>
      </c>
      <c r="F17" s="239"/>
      <c r="G17" s="239"/>
      <c r="H17" s="288"/>
      <c r="J17" s="51" t="s">
        <v>149</v>
      </c>
      <c r="K17" s="125" t="s">
        <v>150</v>
      </c>
      <c r="L17" s="126">
        <f t="shared" si="0"/>
        <v>0</v>
      </c>
    </row>
    <row r="18" spans="1:12" ht="15" customHeight="1">
      <c r="A18" s="287"/>
      <c r="B18" s="122"/>
      <c r="C18" s="123"/>
      <c r="D18" s="124"/>
      <c r="E18" s="117">
        <f t="shared" si="1"/>
        <v>0</v>
      </c>
      <c r="F18" s="239"/>
      <c r="G18" s="239"/>
      <c r="H18" s="288"/>
      <c r="J18" s="127"/>
      <c r="K18" s="128"/>
      <c r="L18" s="129"/>
    </row>
    <row r="19" spans="1:12" ht="15" customHeight="1">
      <c r="A19" s="287"/>
      <c r="B19" s="122"/>
      <c r="C19" s="123"/>
      <c r="D19" s="124"/>
      <c r="E19" s="117">
        <f t="shared" si="1"/>
        <v>0</v>
      </c>
      <c r="F19" s="239"/>
      <c r="G19" s="239"/>
      <c r="H19" s="288"/>
      <c r="J19" s="130"/>
      <c r="K19" s="131"/>
      <c r="L19" s="132"/>
    </row>
    <row r="20" spans="1:12" ht="15" customHeight="1">
      <c r="A20" s="287"/>
      <c r="B20" s="122"/>
      <c r="C20" s="123"/>
      <c r="D20" s="124"/>
      <c r="E20" s="117">
        <f t="shared" si="1"/>
        <v>0</v>
      </c>
      <c r="F20" s="239"/>
      <c r="G20" s="239"/>
      <c r="H20" s="288"/>
      <c r="J20" s="474" t="s">
        <v>152</v>
      </c>
      <c r="K20" s="475"/>
      <c r="L20" s="133">
        <f>SUM(L4:L18)</f>
        <v>0</v>
      </c>
    </row>
    <row r="21" spans="1:12" ht="15" customHeight="1">
      <c r="A21" s="287"/>
      <c r="B21" s="122"/>
      <c r="C21" s="123"/>
      <c r="D21" s="124"/>
      <c r="E21" s="117">
        <f t="shared" si="1"/>
        <v>0</v>
      </c>
      <c r="F21" s="239"/>
      <c r="G21" s="239"/>
      <c r="H21" s="288"/>
      <c r="K21" s="105"/>
      <c r="L21" s="134"/>
    </row>
    <row r="22" spans="1:8" ht="15" customHeight="1">
      <c r="A22" s="287"/>
      <c r="B22" s="122"/>
      <c r="C22" s="123"/>
      <c r="D22" s="124"/>
      <c r="E22" s="117">
        <f t="shared" si="1"/>
        <v>0</v>
      </c>
      <c r="F22" s="239"/>
      <c r="G22" s="239"/>
      <c r="H22" s="288"/>
    </row>
    <row r="23" spans="1:12" ht="15" customHeight="1">
      <c r="A23" s="287"/>
      <c r="B23" s="122"/>
      <c r="C23" s="123"/>
      <c r="D23" s="124"/>
      <c r="E23" s="117">
        <f t="shared" si="1"/>
        <v>0</v>
      </c>
      <c r="F23" s="239"/>
      <c r="G23" s="239"/>
      <c r="H23" s="288"/>
      <c r="J23" s="472" t="s">
        <v>54</v>
      </c>
      <c r="K23" s="473"/>
      <c r="L23" s="135" t="s">
        <v>24</v>
      </c>
    </row>
    <row r="24" spans="1:12" ht="15" customHeight="1">
      <c r="A24" s="287"/>
      <c r="B24" s="122"/>
      <c r="C24" s="123"/>
      <c r="D24" s="124"/>
      <c r="E24" s="117">
        <f t="shared" si="1"/>
        <v>0</v>
      </c>
      <c r="F24" s="239"/>
      <c r="G24" s="239"/>
      <c r="H24" s="288"/>
      <c r="J24" s="70" t="s">
        <v>89</v>
      </c>
      <c r="K24" s="136" t="s">
        <v>153</v>
      </c>
      <c r="L24" s="137">
        <f aca="true" t="shared" si="2" ref="L24:L36">SUMIF($A$13:$A$65,K24,$D$13:$D$65)</f>
        <v>0</v>
      </c>
    </row>
    <row r="25" spans="1:12" ht="15" customHeight="1">
      <c r="A25" s="287"/>
      <c r="B25" s="122"/>
      <c r="C25" s="123"/>
      <c r="D25" s="124"/>
      <c r="E25" s="117">
        <f t="shared" si="1"/>
        <v>0</v>
      </c>
      <c r="F25" s="239"/>
      <c r="G25" s="239"/>
      <c r="H25" s="288"/>
      <c r="J25" s="70" t="s">
        <v>93</v>
      </c>
      <c r="K25" s="136" t="s">
        <v>147</v>
      </c>
      <c r="L25" s="137">
        <f t="shared" si="2"/>
        <v>0</v>
      </c>
    </row>
    <row r="26" spans="1:12" ht="15" customHeight="1">
      <c r="A26" s="287"/>
      <c r="B26" s="122"/>
      <c r="C26" s="123"/>
      <c r="D26" s="124"/>
      <c r="E26" s="117">
        <f t="shared" si="1"/>
        <v>0</v>
      </c>
      <c r="F26" s="239"/>
      <c r="G26" s="239"/>
      <c r="H26" s="288"/>
      <c r="J26" s="70" t="s">
        <v>95</v>
      </c>
      <c r="K26" s="136" t="s">
        <v>166</v>
      </c>
      <c r="L26" s="137">
        <f t="shared" si="2"/>
        <v>0</v>
      </c>
    </row>
    <row r="27" spans="1:12" ht="15" customHeight="1">
      <c r="A27" s="287"/>
      <c r="B27" s="122"/>
      <c r="C27" s="123"/>
      <c r="D27" s="124"/>
      <c r="E27" s="117">
        <f t="shared" si="1"/>
        <v>0</v>
      </c>
      <c r="F27" s="239"/>
      <c r="G27" s="239"/>
      <c r="H27" s="288"/>
      <c r="J27" s="70" t="s">
        <v>97</v>
      </c>
      <c r="K27" s="136" t="s">
        <v>148</v>
      </c>
      <c r="L27" s="137">
        <f t="shared" si="2"/>
        <v>0</v>
      </c>
    </row>
    <row r="28" spans="1:12" ht="15" customHeight="1">
      <c r="A28" s="287"/>
      <c r="B28" s="122"/>
      <c r="C28" s="123"/>
      <c r="D28" s="124"/>
      <c r="E28" s="117">
        <f t="shared" si="1"/>
        <v>0</v>
      </c>
      <c r="F28" s="239"/>
      <c r="G28" s="239"/>
      <c r="H28" s="288"/>
      <c r="J28" s="70" t="s">
        <v>101</v>
      </c>
      <c r="K28" s="136" t="s">
        <v>154</v>
      </c>
      <c r="L28" s="137">
        <f t="shared" si="2"/>
        <v>0</v>
      </c>
    </row>
    <row r="29" spans="1:12" ht="15" customHeight="1">
      <c r="A29" s="287"/>
      <c r="B29" s="122"/>
      <c r="C29" s="123"/>
      <c r="D29" s="124"/>
      <c r="E29" s="117">
        <f t="shared" si="1"/>
        <v>0</v>
      </c>
      <c r="F29" s="239"/>
      <c r="G29" s="239"/>
      <c r="H29" s="288"/>
      <c r="J29" s="70" t="s">
        <v>104</v>
      </c>
      <c r="K29" s="136" t="s">
        <v>151</v>
      </c>
      <c r="L29" s="137">
        <f t="shared" si="2"/>
        <v>0</v>
      </c>
    </row>
    <row r="30" spans="1:12" ht="15" customHeight="1">
      <c r="A30" s="287"/>
      <c r="B30" s="122"/>
      <c r="C30" s="123"/>
      <c r="D30" s="124"/>
      <c r="E30" s="117">
        <f t="shared" si="1"/>
        <v>0</v>
      </c>
      <c r="F30" s="239"/>
      <c r="G30" s="239"/>
      <c r="H30" s="288"/>
      <c r="J30" s="70" t="s">
        <v>106</v>
      </c>
      <c r="K30" s="136" t="s">
        <v>155</v>
      </c>
      <c r="L30" s="137">
        <f t="shared" si="2"/>
        <v>0</v>
      </c>
    </row>
    <row r="31" spans="1:12" ht="15" customHeight="1">
      <c r="A31" s="287"/>
      <c r="B31" s="122"/>
      <c r="C31" s="123"/>
      <c r="D31" s="124"/>
      <c r="E31" s="117">
        <f t="shared" si="1"/>
        <v>0</v>
      </c>
      <c r="F31" s="239"/>
      <c r="G31" s="239"/>
      <c r="H31" s="288"/>
      <c r="J31" s="70" t="s">
        <v>110</v>
      </c>
      <c r="K31" s="136" t="s">
        <v>156</v>
      </c>
      <c r="L31" s="137">
        <f t="shared" si="2"/>
        <v>0</v>
      </c>
    </row>
    <row r="32" spans="1:12" ht="15" customHeight="1">
      <c r="A32" s="287"/>
      <c r="B32" s="122"/>
      <c r="C32" s="123"/>
      <c r="D32" s="124"/>
      <c r="E32" s="117">
        <f t="shared" si="1"/>
        <v>0</v>
      </c>
      <c r="F32" s="239"/>
      <c r="G32" s="239"/>
      <c r="H32" s="288"/>
      <c r="J32" s="70" t="s">
        <v>112</v>
      </c>
      <c r="K32" s="136" t="s">
        <v>157</v>
      </c>
      <c r="L32" s="137">
        <f t="shared" si="2"/>
        <v>0</v>
      </c>
    </row>
    <row r="33" spans="1:12" ht="15" customHeight="1">
      <c r="A33" s="287"/>
      <c r="B33" s="122"/>
      <c r="C33" s="123"/>
      <c r="D33" s="124"/>
      <c r="E33" s="117">
        <f t="shared" si="1"/>
        <v>0</v>
      </c>
      <c r="F33" s="239"/>
      <c r="G33" s="239"/>
      <c r="H33" s="288"/>
      <c r="J33" s="70" t="s">
        <v>114</v>
      </c>
      <c r="K33" s="136" t="s">
        <v>158</v>
      </c>
      <c r="L33" s="137">
        <f t="shared" si="2"/>
        <v>0</v>
      </c>
    </row>
    <row r="34" spans="1:12" ht="15" customHeight="1">
      <c r="A34" s="287"/>
      <c r="B34" s="122"/>
      <c r="C34" s="123"/>
      <c r="D34" s="124"/>
      <c r="E34" s="117">
        <f t="shared" si="1"/>
        <v>0</v>
      </c>
      <c r="F34" s="239"/>
      <c r="G34" s="239"/>
      <c r="H34" s="288"/>
      <c r="J34" s="70" t="s">
        <v>115</v>
      </c>
      <c r="K34" s="136" t="s">
        <v>140</v>
      </c>
      <c r="L34" s="137">
        <f t="shared" si="2"/>
        <v>0</v>
      </c>
    </row>
    <row r="35" spans="1:12" ht="15" customHeight="1">
      <c r="A35" s="287"/>
      <c r="B35" s="122"/>
      <c r="C35" s="123"/>
      <c r="D35" s="124"/>
      <c r="E35" s="117">
        <f t="shared" si="1"/>
        <v>0</v>
      </c>
      <c r="F35" s="239"/>
      <c r="G35" s="239"/>
      <c r="H35" s="288"/>
      <c r="J35" s="70" t="s">
        <v>118</v>
      </c>
      <c r="K35" s="136" t="s">
        <v>141</v>
      </c>
      <c r="L35" s="137">
        <f t="shared" si="2"/>
        <v>0</v>
      </c>
    </row>
    <row r="36" spans="1:12" ht="15" customHeight="1">
      <c r="A36" s="287"/>
      <c r="B36" s="122"/>
      <c r="C36" s="123"/>
      <c r="D36" s="124"/>
      <c r="E36" s="117">
        <f t="shared" si="1"/>
        <v>0</v>
      </c>
      <c r="F36" s="239"/>
      <c r="G36" s="239"/>
      <c r="H36" s="288"/>
      <c r="J36" s="70" t="s">
        <v>120</v>
      </c>
      <c r="K36" s="136" t="s">
        <v>123</v>
      </c>
      <c r="L36" s="137">
        <f t="shared" si="2"/>
        <v>0</v>
      </c>
    </row>
    <row r="37" spans="1:12" ht="15" customHeight="1">
      <c r="A37" s="287"/>
      <c r="B37" s="122"/>
      <c r="C37" s="123"/>
      <c r="D37" s="124"/>
      <c r="E37" s="117">
        <f t="shared" si="1"/>
        <v>0</v>
      </c>
      <c r="F37" s="239"/>
      <c r="G37" s="239"/>
      <c r="H37" s="288"/>
      <c r="J37" s="138"/>
      <c r="K37" s="384"/>
      <c r="L37" s="129"/>
    </row>
    <row r="38" spans="1:8" ht="15" customHeight="1">
      <c r="A38" s="287"/>
      <c r="B38" s="122"/>
      <c r="C38" s="123"/>
      <c r="D38" s="124"/>
      <c r="E38" s="117">
        <f t="shared" si="1"/>
        <v>0</v>
      </c>
      <c r="F38" s="239"/>
      <c r="G38" s="239"/>
      <c r="H38" s="288"/>
    </row>
    <row r="39" spans="1:12" ht="15" customHeight="1">
      <c r="A39" s="287"/>
      <c r="B39" s="122"/>
      <c r="C39" s="123"/>
      <c r="D39" s="124"/>
      <c r="E39" s="117">
        <f t="shared" si="1"/>
        <v>0</v>
      </c>
      <c r="F39" s="239"/>
      <c r="G39" s="239"/>
      <c r="H39" s="288"/>
      <c r="J39" s="476" t="s">
        <v>159</v>
      </c>
      <c r="K39" s="477"/>
      <c r="L39" s="139">
        <f>SUM(L24:L37)</f>
        <v>0</v>
      </c>
    </row>
    <row r="40" spans="1:12" ht="15" customHeight="1">
      <c r="A40" s="287"/>
      <c r="B40" s="122"/>
      <c r="C40" s="123"/>
      <c r="D40" s="124"/>
      <c r="E40" s="117">
        <f t="shared" si="1"/>
        <v>0</v>
      </c>
      <c r="F40" s="239"/>
      <c r="G40" s="239"/>
      <c r="H40" s="288"/>
      <c r="J40" s="104"/>
      <c r="K40" s="104"/>
      <c r="L40" s="140"/>
    </row>
    <row r="41" spans="1:11" ht="15" customHeight="1">
      <c r="A41" s="287"/>
      <c r="B41" s="122"/>
      <c r="C41" s="123"/>
      <c r="D41" s="124"/>
      <c r="E41" s="117">
        <f t="shared" si="1"/>
        <v>0</v>
      </c>
      <c r="F41" s="239"/>
      <c r="G41" s="239"/>
      <c r="H41" s="288"/>
      <c r="K41" s="77"/>
    </row>
    <row r="42" spans="1:12" ht="15" customHeight="1">
      <c r="A42" s="287"/>
      <c r="B42" s="122"/>
      <c r="C42" s="123"/>
      <c r="D42" s="124"/>
      <c r="E42" s="117">
        <f t="shared" si="1"/>
        <v>0</v>
      </c>
      <c r="F42" s="239"/>
      <c r="G42" s="239"/>
      <c r="H42" s="288"/>
      <c r="J42" s="476" t="s">
        <v>167</v>
      </c>
      <c r="K42" s="477"/>
      <c r="L42" s="139">
        <f>L20-L39</f>
        <v>0</v>
      </c>
    </row>
    <row r="43" spans="1:8" ht="15" customHeight="1">
      <c r="A43" s="287"/>
      <c r="B43" s="122"/>
      <c r="C43" s="123"/>
      <c r="D43" s="124"/>
      <c r="E43" s="117">
        <f t="shared" si="1"/>
        <v>0</v>
      </c>
      <c r="F43" s="239"/>
      <c r="G43" s="239"/>
      <c r="H43" s="288"/>
    </row>
    <row r="44" spans="1:8" ht="15" customHeight="1">
      <c r="A44" s="287"/>
      <c r="B44" s="122"/>
      <c r="C44" s="123"/>
      <c r="D44" s="124"/>
      <c r="E44" s="117">
        <f t="shared" si="1"/>
        <v>0</v>
      </c>
      <c r="F44" s="239"/>
      <c r="G44" s="239"/>
      <c r="H44" s="288"/>
    </row>
    <row r="45" spans="1:8" ht="15" customHeight="1">
      <c r="A45" s="287"/>
      <c r="B45" s="122"/>
      <c r="C45" s="123"/>
      <c r="D45" s="124"/>
      <c r="E45" s="117">
        <f t="shared" si="1"/>
        <v>0</v>
      </c>
      <c r="F45" s="239"/>
      <c r="G45" s="239"/>
      <c r="H45" s="288"/>
    </row>
    <row r="46" spans="1:8" ht="15" customHeight="1">
      <c r="A46" s="287"/>
      <c r="B46" s="122"/>
      <c r="C46" s="123"/>
      <c r="D46" s="124"/>
      <c r="E46" s="117">
        <f t="shared" si="1"/>
        <v>0</v>
      </c>
      <c r="F46" s="239"/>
      <c r="G46" s="239"/>
      <c r="H46" s="288"/>
    </row>
    <row r="47" spans="1:8" ht="15" customHeight="1">
      <c r="A47" s="287"/>
      <c r="B47" s="122"/>
      <c r="C47" s="123"/>
      <c r="D47" s="124"/>
      <c r="E47" s="117">
        <f t="shared" si="1"/>
        <v>0</v>
      </c>
      <c r="F47" s="239"/>
      <c r="G47" s="239"/>
      <c r="H47" s="288"/>
    </row>
    <row r="48" spans="1:8" ht="15" customHeight="1">
      <c r="A48" s="287"/>
      <c r="B48" s="122"/>
      <c r="C48" s="123"/>
      <c r="D48" s="124"/>
      <c r="E48" s="117">
        <f t="shared" si="1"/>
        <v>0</v>
      </c>
      <c r="F48" s="239"/>
      <c r="G48" s="239"/>
      <c r="H48" s="288"/>
    </row>
    <row r="49" spans="1:8" ht="15" customHeight="1">
      <c r="A49" s="287"/>
      <c r="B49" s="122"/>
      <c r="C49" s="123"/>
      <c r="D49" s="124"/>
      <c r="E49" s="117">
        <f t="shared" si="1"/>
        <v>0</v>
      </c>
      <c r="F49" s="239"/>
      <c r="G49" s="239"/>
      <c r="H49" s="288"/>
    </row>
    <row r="50" spans="1:8" ht="15" customHeight="1">
      <c r="A50" s="287"/>
      <c r="B50" s="122"/>
      <c r="C50" s="123"/>
      <c r="D50" s="124"/>
      <c r="E50" s="117">
        <f t="shared" si="1"/>
        <v>0</v>
      </c>
      <c r="F50" s="239"/>
      <c r="G50" s="239"/>
      <c r="H50" s="288"/>
    </row>
    <row r="51" spans="1:8" ht="15" customHeight="1">
      <c r="A51" s="287"/>
      <c r="B51" s="122"/>
      <c r="C51" s="123"/>
      <c r="D51" s="124"/>
      <c r="E51" s="117">
        <f t="shared" si="1"/>
        <v>0</v>
      </c>
      <c r="F51" s="239"/>
      <c r="G51" s="239"/>
      <c r="H51" s="288"/>
    </row>
    <row r="52" spans="1:8" ht="15" customHeight="1">
      <c r="A52" s="287"/>
      <c r="B52" s="122"/>
      <c r="C52" s="123"/>
      <c r="D52" s="124"/>
      <c r="E52" s="117">
        <f t="shared" si="1"/>
        <v>0</v>
      </c>
      <c r="F52" s="239"/>
      <c r="G52" s="239"/>
      <c r="H52" s="288"/>
    </row>
    <row r="53" spans="1:8" ht="15" customHeight="1">
      <c r="A53" s="287"/>
      <c r="B53" s="122"/>
      <c r="C53" s="123"/>
      <c r="D53" s="124"/>
      <c r="E53" s="117">
        <f t="shared" si="1"/>
        <v>0</v>
      </c>
      <c r="F53" s="239"/>
      <c r="G53" s="239"/>
      <c r="H53" s="288"/>
    </row>
    <row r="54" spans="1:8" ht="15" customHeight="1">
      <c r="A54" s="287"/>
      <c r="B54" s="122"/>
      <c r="C54" s="123"/>
      <c r="D54" s="124"/>
      <c r="E54" s="117">
        <f t="shared" si="1"/>
        <v>0</v>
      </c>
      <c r="F54" s="239"/>
      <c r="G54" s="239"/>
      <c r="H54" s="288"/>
    </row>
    <row r="55" spans="1:8" ht="15" customHeight="1">
      <c r="A55" s="287"/>
      <c r="B55" s="122"/>
      <c r="C55" s="123"/>
      <c r="D55" s="124"/>
      <c r="E55" s="117">
        <f t="shared" si="1"/>
        <v>0</v>
      </c>
      <c r="F55" s="239"/>
      <c r="G55" s="239"/>
      <c r="H55" s="288"/>
    </row>
    <row r="56" spans="1:8" ht="15" customHeight="1">
      <c r="A56" s="287"/>
      <c r="B56" s="122"/>
      <c r="C56" s="123"/>
      <c r="D56" s="124"/>
      <c r="E56" s="117">
        <f t="shared" si="1"/>
        <v>0</v>
      </c>
      <c r="F56" s="239"/>
      <c r="G56" s="239"/>
      <c r="H56" s="288"/>
    </row>
    <row r="57" spans="1:8" ht="15" customHeight="1">
      <c r="A57" s="287"/>
      <c r="B57" s="122"/>
      <c r="C57" s="123"/>
      <c r="D57" s="124"/>
      <c r="E57" s="117">
        <f t="shared" si="1"/>
        <v>0</v>
      </c>
      <c r="F57" s="239"/>
      <c r="G57" s="239"/>
      <c r="H57" s="288"/>
    </row>
    <row r="58" spans="1:8" ht="15" customHeight="1">
      <c r="A58" s="287"/>
      <c r="B58" s="122"/>
      <c r="C58" s="123"/>
      <c r="D58" s="124"/>
      <c r="E58" s="117">
        <f t="shared" si="1"/>
        <v>0</v>
      </c>
      <c r="F58" s="239"/>
      <c r="G58" s="239"/>
      <c r="H58" s="288"/>
    </row>
    <row r="59" spans="1:8" ht="15" customHeight="1">
      <c r="A59" s="287"/>
      <c r="B59" s="122"/>
      <c r="C59" s="123"/>
      <c r="D59" s="124"/>
      <c r="E59" s="117">
        <f t="shared" si="1"/>
        <v>0</v>
      </c>
      <c r="F59" s="239"/>
      <c r="G59" s="239"/>
      <c r="H59" s="288"/>
    </row>
    <row r="60" spans="1:8" ht="15" customHeight="1">
      <c r="A60" s="287"/>
      <c r="B60" s="122"/>
      <c r="C60" s="123"/>
      <c r="D60" s="124"/>
      <c r="E60" s="117">
        <f t="shared" si="1"/>
        <v>0</v>
      </c>
      <c r="F60" s="239"/>
      <c r="G60" s="239"/>
      <c r="H60" s="288"/>
    </row>
    <row r="61" spans="1:8" ht="15" customHeight="1">
      <c r="A61" s="287"/>
      <c r="B61" s="122"/>
      <c r="C61" s="123"/>
      <c r="D61" s="124"/>
      <c r="E61" s="117">
        <f t="shared" si="1"/>
        <v>0</v>
      </c>
      <c r="F61" s="239"/>
      <c r="G61" s="239"/>
      <c r="H61" s="288"/>
    </row>
    <row r="62" spans="1:8" ht="15" customHeight="1">
      <c r="A62" s="287"/>
      <c r="B62" s="122"/>
      <c r="C62" s="123"/>
      <c r="D62" s="124"/>
      <c r="E62" s="117">
        <f t="shared" si="1"/>
        <v>0</v>
      </c>
      <c r="F62" s="239"/>
      <c r="G62" s="239"/>
      <c r="H62" s="288"/>
    </row>
    <row r="63" spans="1:8" ht="15" customHeight="1">
      <c r="A63" s="287"/>
      <c r="B63" s="122"/>
      <c r="C63" s="123"/>
      <c r="D63" s="124"/>
      <c r="E63" s="117">
        <f t="shared" si="1"/>
        <v>0</v>
      </c>
      <c r="F63" s="239"/>
      <c r="G63" s="239"/>
      <c r="H63" s="288"/>
    </row>
    <row r="64" spans="1:8" ht="15" customHeight="1">
      <c r="A64" s="287"/>
      <c r="B64" s="122"/>
      <c r="C64" s="123"/>
      <c r="D64" s="124"/>
      <c r="E64" s="117">
        <f t="shared" si="1"/>
        <v>0</v>
      </c>
      <c r="F64" s="239"/>
      <c r="G64" s="239"/>
      <c r="H64" s="288"/>
    </row>
    <row r="65" spans="1:8" ht="15" customHeight="1">
      <c r="A65" s="287"/>
      <c r="B65" s="141"/>
      <c r="C65" s="142"/>
      <c r="D65" s="143"/>
      <c r="E65" s="144">
        <f t="shared" si="1"/>
        <v>0</v>
      </c>
      <c r="F65" s="278"/>
      <c r="G65" s="278"/>
      <c r="H65" s="297"/>
    </row>
    <row r="66" spans="1:8" ht="15" customHeight="1">
      <c r="A66" s="294" t="s">
        <v>160</v>
      </c>
      <c r="B66" s="145"/>
      <c r="C66" s="146"/>
      <c r="D66" s="147"/>
      <c r="E66" s="147">
        <f>E65</f>
        <v>0</v>
      </c>
      <c r="F66" s="272"/>
      <c r="G66" s="277"/>
      <c r="H66" s="148"/>
    </row>
    <row r="67" spans="4:6" ht="14.25" customHeight="1">
      <c r="D67" s="149"/>
      <c r="E67" s="149"/>
      <c r="F67" s="273"/>
    </row>
    <row r="68" spans="4:6" ht="14.25" customHeight="1">
      <c r="D68" s="149"/>
      <c r="E68" s="149"/>
      <c r="F68" s="273"/>
    </row>
    <row r="69" spans="4:6" ht="14.25" customHeight="1">
      <c r="D69" s="149"/>
      <c r="E69" s="149"/>
      <c r="F69" s="273"/>
    </row>
    <row r="70" ht="14.25" customHeight="1"/>
    <row r="71" ht="14.25" customHeight="1"/>
    <row r="72" spans="4:6" ht="14.25" customHeight="1">
      <c r="D72" s="140"/>
      <c r="E72" s="140"/>
      <c r="F72" s="274"/>
    </row>
    <row r="73" spans="4:6" ht="14.25" customHeight="1">
      <c r="D73" s="140"/>
      <c r="E73" s="140"/>
      <c r="F73" s="274"/>
    </row>
    <row r="74" spans="4:7" ht="14.25" customHeight="1">
      <c r="D74" s="140"/>
      <c r="E74" s="140"/>
      <c r="F74" s="274"/>
      <c r="G74" s="275"/>
    </row>
    <row r="75" spans="4:6" ht="14.25" customHeight="1">
      <c r="D75" s="140"/>
      <c r="E75" s="140"/>
      <c r="F75" s="274"/>
    </row>
    <row r="76" spans="4:6" ht="11.25">
      <c r="D76" s="140"/>
      <c r="E76" s="140"/>
      <c r="F76" s="274"/>
    </row>
    <row r="77" spans="4:6" ht="11.25">
      <c r="D77" s="140"/>
      <c r="E77" s="140"/>
      <c r="F77" s="274"/>
    </row>
    <row r="78" spans="4:6" ht="11.25">
      <c r="D78" s="140"/>
      <c r="E78" s="140"/>
      <c r="F78" s="274"/>
    </row>
    <row r="79" spans="4:6" ht="11.25">
      <c r="D79" s="140"/>
      <c r="E79" s="140"/>
      <c r="F79" s="274"/>
    </row>
    <row r="80" spans="4:6" ht="11.25">
      <c r="D80" s="140"/>
      <c r="E80" s="140"/>
      <c r="F80" s="274"/>
    </row>
    <row r="81" spans="4:6" ht="11.25">
      <c r="D81" s="140"/>
      <c r="E81" s="140"/>
      <c r="F81" s="274"/>
    </row>
    <row r="82" spans="4:6" ht="11.25">
      <c r="D82" s="140"/>
      <c r="E82" s="140"/>
      <c r="F82" s="274"/>
    </row>
    <row r="83" spans="4:6" ht="11.25">
      <c r="D83" s="140"/>
      <c r="E83" s="140"/>
      <c r="F83" s="274"/>
    </row>
    <row r="84" spans="4:6" ht="11.25">
      <c r="D84" s="140"/>
      <c r="E84" s="140"/>
      <c r="F84" s="274"/>
    </row>
    <row r="85" spans="4:7" ht="11.25">
      <c r="D85" s="140"/>
      <c r="E85" s="140"/>
      <c r="F85" s="274"/>
      <c r="G85" s="275"/>
    </row>
    <row r="86" spans="4:6" ht="11.25">
      <c r="D86" s="140"/>
      <c r="E86" s="140"/>
      <c r="F86" s="274"/>
    </row>
    <row r="87" spans="4:6" ht="11.25">
      <c r="D87" s="140"/>
      <c r="E87" s="140"/>
      <c r="F87" s="274"/>
    </row>
    <row r="88" spans="4:7" ht="11.25">
      <c r="D88" s="140"/>
      <c r="E88" s="140"/>
      <c r="F88" s="274"/>
      <c r="G88" s="275"/>
    </row>
    <row r="89" spans="4:6" ht="11.25">
      <c r="D89" s="140"/>
      <c r="E89" s="140"/>
      <c r="F89" s="274"/>
    </row>
    <row r="90" spans="4:6" ht="11.25">
      <c r="D90" s="140"/>
      <c r="E90" s="140"/>
      <c r="F90" s="274"/>
    </row>
    <row r="91" spans="4:6" ht="11.25">
      <c r="D91" s="105"/>
      <c r="E91" s="105"/>
      <c r="F91" s="275"/>
    </row>
    <row r="92" spans="4:6" ht="11.25">
      <c r="D92" s="140"/>
      <c r="E92" s="140"/>
      <c r="F92" s="274"/>
    </row>
  </sheetData>
  <sheetProtection/>
  <mergeCells count="6">
    <mergeCell ref="J3:K3"/>
    <mergeCell ref="J20:K20"/>
    <mergeCell ref="J23:K23"/>
    <mergeCell ref="J39:K39"/>
    <mergeCell ref="J42:K42"/>
    <mergeCell ref="B1:H1"/>
  </mergeCells>
  <dataValidations count="4">
    <dataValidation type="list" allowBlank="1" showInputMessage="1" showErrorMessage="1" imeMode="hiragana" sqref="A13:A65">
      <formula1>$K$24:$K$37</formula1>
    </dataValidation>
    <dataValidation type="list" allowBlank="1" showInputMessage="1" showErrorMessage="1" imeMode="hiragana" sqref="A4:A8">
      <formula1>$K$4:$K$18</formula1>
    </dataValidation>
    <dataValidation allowBlank="1" showInputMessage="1" showErrorMessage="1" imeMode="halfAlpha" sqref="B4:D8 B13:D65"/>
    <dataValidation allowBlank="1" showInputMessage="1" showErrorMessage="1" imeMode="hiragana" sqref="F4:H8 F13:H65"/>
  </dataValidations>
  <printOptions horizontalCentered="1"/>
  <pageMargins left="0.5905511811023623" right="0.1968503937007874" top="0.1968503937007874" bottom="0.1968503937007874" header="0.4330708661417323" footer="0.2362204724409449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7.625" style="29" customWidth="1"/>
    <col min="2" max="2" width="20.125" style="29" customWidth="1"/>
    <col min="3" max="3" width="18.875" style="29" customWidth="1"/>
    <col min="4" max="4" width="1.4921875" style="29" customWidth="1"/>
    <col min="5" max="5" width="8.625" style="29" customWidth="1"/>
    <col min="6" max="6" width="9.625" style="29" customWidth="1"/>
    <col min="7" max="7" width="12.625" style="29" customWidth="1"/>
    <col min="8" max="9" width="9.625" style="29" customWidth="1"/>
    <col min="10" max="10" width="1.4921875" style="29" customWidth="1"/>
    <col min="11" max="11" width="2.375" style="29" customWidth="1"/>
    <col min="12" max="12" width="17.125" style="29" bestFit="1" customWidth="1"/>
    <col min="13" max="13" width="10.625" style="29" customWidth="1"/>
    <col min="14" max="14" width="15.625" style="29" customWidth="1"/>
    <col min="15" max="15" width="1.875" style="29" customWidth="1"/>
    <col min="16" max="16384" width="8.00390625" style="29" customWidth="1"/>
  </cols>
  <sheetData>
    <row r="1" spans="1:12" ht="15.75" customHeight="1">
      <c r="A1" s="27" t="s">
        <v>352</v>
      </c>
      <c r="B1" s="28"/>
      <c r="E1" s="30" t="s">
        <v>78</v>
      </c>
      <c r="F1" s="31"/>
      <c r="G1" s="31"/>
      <c r="I1" s="462" t="s">
        <v>19</v>
      </c>
      <c r="J1" s="463"/>
      <c r="K1" s="464"/>
      <c r="L1" s="465"/>
    </row>
    <row r="2" spans="1:14" ht="15.75" customHeight="1">
      <c r="A2" s="28"/>
      <c r="B2" s="32" t="str">
        <f>'管理費報告書(0)'!B2</f>
        <v>〔　　　　　　委員会〕</v>
      </c>
      <c r="C2" s="30"/>
      <c r="E2" s="31"/>
      <c r="F2" s="31"/>
      <c r="G2" s="31"/>
      <c r="I2" s="466" t="s">
        <v>20</v>
      </c>
      <c r="J2" s="467"/>
      <c r="K2" s="468"/>
      <c r="L2" s="469"/>
      <c r="M2" s="33" t="s">
        <v>80</v>
      </c>
      <c r="N2" s="34">
        <f>B4</f>
        <v>8</v>
      </c>
    </row>
    <row r="3" ht="6" customHeight="1"/>
    <row r="4" spans="1:14" ht="13.5" customHeight="1">
      <c r="A4" s="35" t="s">
        <v>81</v>
      </c>
      <c r="B4" s="36">
        <v>8</v>
      </c>
      <c r="C4" s="37"/>
      <c r="D4" s="38"/>
      <c r="E4" s="39" t="s">
        <v>82</v>
      </c>
      <c r="F4" s="40" t="s">
        <v>83</v>
      </c>
      <c r="G4" s="40" t="s">
        <v>84</v>
      </c>
      <c r="H4" s="40" t="s">
        <v>85</v>
      </c>
      <c r="I4" s="41" t="s">
        <v>283</v>
      </c>
      <c r="J4" s="42"/>
      <c r="K4" s="408" t="s">
        <v>86</v>
      </c>
      <c r="L4" s="470"/>
      <c r="M4" s="470"/>
      <c r="N4" s="471"/>
    </row>
    <row r="5" spans="1:14" ht="13.5" customHeight="1">
      <c r="A5" s="410" t="s">
        <v>87</v>
      </c>
      <c r="B5" s="43"/>
      <c r="C5" s="44"/>
      <c r="D5" s="38"/>
      <c r="E5" s="410" t="s">
        <v>88</v>
      </c>
      <c r="F5" s="440"/>
      <c r="G5" s="440"/>
      <c r="H5" s="443"/>
      <c r="I5" s="444"/>
      <c r="J5" s="42"/>
      <c r="K5" s="419" t="s">
        <v>22</v>
      </c>
      <c r="L5" s="420"/>
      <c r="M5" s="420"/>
      <c r="N5" s="421"/>
    </row>
    <row r="6" spans="1:14" ht="13.5" customHeight="1">
      <c r="A6" s="447"/>
      <c r="B6" s="45"/>
      <c r="C6" s="46"/>
      <c r="D6" s="38"/>
      <c r="E6" s="447"/>
      <c r="F6" s="441"/>
      <c r="G6" s="441"/>
      <c r="H6" s="441"/>
      <c r="I6" s="445"/>
      <c r="J6" s="42"/>
      <c r="K6" s="422" t="s">
        <v>23</v>
      </c>
      <c r="L6" s="423"/>
      <c r="M6" s="47" t="s">
        <v>24</v>
      </c>
      <c r="N6" s="48" t="s">
        <v>25</v>
      </c>
    </row>
    <row r="7" spans="1:14" ht="13.5" customHeight="1">
      <c r="A7" s="448"/>
      <c r="B7" s="49"/>
      <c r="C7" s="50"/>
      <c r="D7" s="38"/>
      <c r="E7" s="448"/>
      <c r="F7" s="442"/>
      <c r="G7" s="442"/>
      <c r="H7" s="442"/>
      <c r="I7" s="446"/>
      <c r="J7" s="42"/>
      <c r="K7" s="51" t="s">
        <v>89</v>
      </c>
      <c r="L7" s="52" t="s">
        <v>90</v>
      </c>
      <c r="M7" s="53">
        <f>'金銭出納簿（8）'!L4</f>
        <v>0</v>
      </c>
      <c r="N7" s="255"/>
    </row>
    <row r="8" spans="1:14" ht="13.5" customHeight="1">
      <c r="A8" s="404" t="s">
        <v>91</v>
      </c>
      <c r="B8" s="54"/>
      <c r="C8" s="44"/>
      <c r="D8" s="38"/>
      <c r="E8" s="410" t="s">
        <v>92</v>
      </c>
      <c r="F8" s="440"/>
      <c r="G8" s="440"/>
      <c r="H8" s="443"/>
      <c r="I8" s="444"/>
      <c r="J8" s="42"/>
      <c r="K8" s="51" t="s">
        <v>93</v>
      </c>
      <c r="L8" s="52" t="s">
        <v>322</v>
      </c>
      <c r="M8" s="53">
        <f>'金銭出納簿（8）'!L5</f>
        <v>0</v>
      </c>
      <c r="N8" s="255"/>
    </row>
    <row r="9" spans="1:14" ht="13.5" customHeight="1">
      <c r="A9" s="406"/>
      <c r="B9" s="55"/>
      <c r="C9" s="46"/>
      <c r="D9" s="38"/>
      <c r="E9" s="447"/>
      <c r="F9" s="441"/>
      <c r="G9" s="441"/>
      <c r="H9" s="441"/>
      <c r="I9" s="445"/>
      <c r="J9" s="42"/>
      <c r="K9" s="51" t="s">
        <v>95</v>
      </c>
      <c r="L9" s="52" t="s">
        <v>96</v>
      </c>
      <c r="M9" s="53">
        <f>'金銭出納簿（8）'!L6</f>
        <v>0</v>
      </c>
      <c r="N9" s="255"/>
    </row>
    <row r="10" spans="1:14" ht="13.5" customHeight="1">
      <c r="A10" s="407"/>
      <c r="B10" s="49"/>
      <c r="C10" s="50"/>
      <c r="D10" s="38"/>
      <c r="E10" s="448"/>
      <c r="F10" s="442"/>
      <c r="G10" s="442"/>
      <c r="H10" s="442"/>
      <c r="I10" s="446"/>
      <c r="J10" s="42"/>
      <c r="K10" s="51" t="s">
        <v>97</v>
      </c>
      <c r="L10" s="52" t="s">
        <v>98</v>
      </c>
      <c r="M10" s="53">
        <f>'金銭出納簿（8）'!L7</f>
        <v>0</v>
      </c>
      <c r="N10" s="255"/>
    </row>
    <row r="11" spans="1:14" ht="13.5" customHeight="1">
      <c r="A11" s="404" t="s">
        <v>99</v>
      </c>
      <c r="B11" s="54"/>
      <c r="C11" s="44"/>
      <c r="D11" s="38"/>
      <c r="E11" s="410" t="s">
        <v>100</v>
      </c>
      <c r="F11" s="440"/>
      <c r="G11" s="440"/>
      <c r="H11" s="443"/>
      <c r="I11" s="444"/>
      <c r="J11" s="42"/>
      <c r="K11" s="51" t="s">
        <v>101</v>
      </c>
      <c r="L11" s="52" t="s">
        <v>102</v>
      </c>
      <c r="M11" s="53">
        <f>'金銭出納簿（8）'!L8</f>
        <v>0</v>
      </c>
      <c r="N11" s="255"/>
    </row>
    <row r="12" spans="1:14" ht="13.5" customHeight="1">
      <c r="A12" s="406" t="s">
        <v>103</v>
      </c>
      <c r="B12" s="45"/>
      <c r="C12" s="46"/>
      <c r="D12" s="38"/>
      <c r="E12" s="447"/>
      <c r="F12" s="441"/>
      <c r="G12" s="441"/>
      <c r="H12" s="441"/>
      <c r="I12" s="445"/>
      <c r="J12" s="42"/>
      <c r="K12" s="51" t="s">
        <v>104</v>
      </c>
      <c r="L12" s="52" t="s">
        <v>105</v>
      </c>
      <c r="M12" s="53">
        <f>'金銭出納簿（8）'!L9</f>
        <v>0</v>
      </c>
      <c r="N12" s="255"/>
    </row>
    <row r="13" spans="1:14" ht="13.5" customHeight="1">
      <c r="A13" s="407"/>
      <c r="B13" s="49"/>
      <c r="C13" s="50"/>
      <c r="D13" s="38"/>
      <c r="E13" s="448"/>
      <c r="F13" s="442"/>
      <c r="G13" s="442"/>
      <c r="H13" s="442"/>
      <c r="I13" s="446"/>
      <c r="J13" s="42"/>
      <c r="K13" s="51" t="s">
        <v>106</v>
      </c>
      <c r="L13" s="52" t="s">
        <v>107</v>
      </c>
      <c r="M13" s="53">
        <f>'金銭出納簿（8）'!L10</f>
        <v>0</v>
      </c>
      <c r="N13" s="255"/>
    </row>
    <row r="14" spans="1:14" ht="13.5" customHeight="1">
      <c r="A14" s="404" t="s">
        <v>108</v>
      </c>
      <c r="B14" s="54"/>
      <c r="C14" s="44"/>
      <c r="D14" s="38"/>
      <c r="E14" s="410" t="s">
        <v>109</v>
      </c>
      <c r="F14" s="440"/>
      <c r="G14" s="440"/>
      <c r="H14" s="443"/>
      <c r="I14" s="444"/>
      <c r="J14" s="42"/>
      <c r="K14" s="51" t="s">
        <v>110</v>
      </c>
      <c r="L14" s="52" t="s">
        <v>111</v>
      </c>
      <c r="M14" s="53">
        <f>'金銭出納簿（8）'!L11</f>
        <v>0</v>
      </c>
      <c r="N14" s="255"/>
    </row>
    <row r="15" spans="1:14" ht="13.5" customHeight="1">
      <c r="A15" s="405"/>
      <c r="B15" s="56"/>
      <c r="C15" s="46"/>
      <c r="D15" s="38"/>
      <c r="E15" s="447"/>
      <c r="F15" s="441"/>
      <c r="G15" s="441"/>
      <c r="H15" s="441"/>
      <c r="I15" s="445"/>
      <c r="J15" s="42"/>
      <c r="K15" s="51" t="s">
        <v>112</v>
      </c>
      <c r="L15" s="52" t="s">
        <v>27</v>
      </c>
      <c r="M15" s="53">
        <f>'金銭出納簿（8）'!L12</f>
        <v>0</v>
      </c>
      <c r="N15" s="255"/>
    </row>
    <row r="16" spans="1:14" ht="13.5" customHeight="1">
      <c r="A16" s="406" t="s">
        <v>113</v>
      </c>
      <c r="B16" s="45"/>
      <c r="C16" s="46"/>
      <c r="D16" s="38"/>
      <c r="E16" s="448"/>
      <c r="F16" s="442"/>
      <c r="G16" s="442"/>
      <c r="H16" s="442"/>
      <c r="I16" s="446"/>
      <c r="J16" s="42"/>
      <c r="K16" s="51" t="s">
        <v>114</v>
      </c>
      <c r="L16" s="52" t="s">
        <v>29</v>
      </c>
      <c r="M16" s="53">
        <f>'金銭出納簿（8）'!L13</f>
        <v>0</v>
      </c>
      <c r="N16" s="255"/>
    </row>
    <row r="17" spans="1:14" ht="13.5" customHeight="1">
      <c r="A17" s="407"/>
      <c r="B17" s="49"/>
      <c r="C17" s="50"/>
      <c r="D17" s="38"/>
      <c r="E17" s="410"/>
      <c r="F17" s="449"/>
      <c r="G17" s="452"/>
      <c r="H17" s="455"/>
      <c r="I17" s="456"/>
      <c r="J17" s="42"/>
      <c r="K17" s="51" t="s">
        <v>115</v>
      </c>
      <c r="L17" s="52" t="s">
        <v>116</v>
      </c>
      <c r="M17" s="53">
        <f>'金銭出納簿（8）'!L14</f>
        <v>0</v>
      </c>
      <c r="N17" s="255"/>
    </row>
    <row r="18" spans="1:14" ht="13.5" customHeight="1">
      <c r="A18" s="404" t="s">
        <v>117</v>
      </c>
      <c r="B18" s="54"/>
      <c r="C18" s="44"/>
      <c r="D18" s="38"/>
      <c r="E18" s="447"/>
      <c r="F18" s="450"/>
      <c r="G18" s="453"/>
      <c r="H18" s="453"/>
      <c r="I18" s="457"/>
      <c r="J18" s="42"/>
      <c r="K18" s="51" t="s">
        <v>118</v>
      </c>
      <c r="L18" s="52" t="s">
        <v>119</v>
      </c>
      <c r="M18" s="53">
        <f>'金銭出納簿（8）'!L15</f>
        <v>0</v>
      </c>
      <c r="N18" s="255"/>
    </row>
    <row r="19" spans="1:14" ht="13.5" customHeight="1">
      <c r="A19" s="405"/>
      <c r="B19" s="45"/>
      <c r="C19" s="46"/>
      <c r="D19" s="38"/>
      <c r="E19" s="448"/>
      <c r="F19" s="451"/>
      <c r="G19" s="454"/>
      <c r="H19" s="454"/>
      <c r="I19" s="458"/>
      <c r="J19" s="42"/>
      <c r="K19" s="51" t="s">
        <v>120</v>
      </c>
      <c r="L19" s="52" t="s">
        <v>121</v>
      </c>
      <c r="M19" s="53">
        <f>'金銭出納簿（8）'!L16</f>
        <v>0</v>
      </c>
      <c r="N19" s="255"/>
    </row>
    <row r="20" spans="1:14" ht="13.5" customHeight="1">
      <c r="A20" s="424"/>
      <c r="B20" s="49"/>
      <c r="C20" s="50"/>
      <c r="D20" s="38"/>
      <c r="E20" s="425"/>
      <c r="F20" s="427"/>
      <c r="G20" s="427"/>
      <c r="H20" s="427"/>
      <c r="I20" s="429"/>
      <c r="J20" s="42"/>
      <c r="K20" s="51" t="s">
        <v>122</v>
      </c>
      <c r="L20" s="52" t="s">
        <v>249</v>
      </c>
      <c r="M20" s="53">
        <f>'金銭出納簿（8）'!L17</f>
        <v>0</v>
      </c>
      <c r="N20" s="255"/>
    </row>
    <row r="21" spans="1:14" ht="13.5" customHeight="1">
      <c r="A21" s="404" t="s">
        <v>39</v>
      </c>
      <c r="B21" s="54"/>
      <c r="C21" s="44"/>
      <c r="D21" s="38"/>
      <c r="E21" s="406"/>
      <c r="F21" s="414"/>
      <c r="G21" s="414"/>
      <c r="H21" s="414"/>
      <c r="I21" s="417"/>
      <c r="J21" s="42"/>
      <c r="K21" s="51"/>
      <c r="L21" s="52"/>
      <c r="M21" s="53"/>
      <c r="N21" s="255"/>
    </row>
    <row r="22" spans="1:14" ht="13.5" customHeight="1">
      <c r="A22" s="405"/>
      <c r="B22" s="57"/>
      <c r="C22" s="46"/>
      <c r="D22" s="38"/>
      <c r="E22" s="426"/>
      <c r="F22" s="428"/>
      <c r="G22" s="428"/>
      <c r="H22" s="428"/>
      <c r="I22" s="430"/>
      <c r="J22" s="42"/>
      <c r="K22" s="58"/>
      <c r="L22" s="59"/>
      <c r="M22" s="60"/>
      <c r="N22" s="61"/>
    </row>
    <row r="23" spans="1:14" ht="13.5" customHeight="1">
      <c r="A23" s="424"/>
      <c r="B23" s="49"/>
      <c r="C23" s="50"/>
      <c r="D23" s="38"/>
      <c r="E23" s="431" t="s">
        <v>124</v>
      </c>
      <c r="F23" s="432"/>
      <c r="G23" s="432"/>
      <c r="H23" s="432"/>
      <c r="I23" s="433"/>
      <c r="J23" s="42"/>
      <c r="K23" s="408" t="s">
        <v>125</v>
      </c>
      <c r="L23" s="409"/>
      <c r="M23" s="62">
        <f>SUM(M7:M22)</f>
        <v>0</v>
      </c>
      <c r="N23" s="63"/>
    </row>
    <row r="24" spans="1:14" ht="13.5" customHeight="1">
      <c r="A24" s="410" t="s">
        <v>126</v>
      </c>
      <c r="B24" s="413" t="s">
        <v>127</v>
      </c>
      <c r="C24" s="416" t="s">
        <v>128</v>
      </c>
      <c r="D24" s="38"/>
      <c r="E24" s="434"/>
      <c r="F24" s="435"/>
      <c r="G24" s="435"/>
      <c r="H24" s="435"/>
      <c r="I24" s="436"/>
      <c r="J24" s="42"/>
      <c r="K24" s="38"/>
      <c r="L24" s="38"/>
      <c r="M24" s="64"/>
      <c r="N24" s="38"/>
    </row>
    <row r="25" spans="1:14" ht="13.5" customHeight="1">
      <c r="A25" s="411"/>
      <c r="B25" s="414"/>
      <c r="C25" s="417" t="s">
        <v>129</v>
      </c>
      <c r="D25" s="38"/>
      <c r="E25" s="437"/>
      <c r="F25" s="438"/>
      <c r="G25" s="438"/>
      <c r="H25" s="438"/>
      <c r="I25" s="439"/>
      <c r="J25" s="42"/>
      <c r="K25" s="419" t="s">
        <v>130</v>
      </c>
      <c r="L25" s="420"/>
      <c r="M25" s="420"/>
      <c r="N25" s="421"/>
    </row>
    <row r="26" spans="1:14" ht="13.5" customHeight="1">
      <c r="A26" s="411"/>
      <c r="B26" s="415"/>
      <c r="C26" s="418"/>
      <c r="D26" s="38"/>
      <c r="E26" s="459" t="s">
        <v>296</v>
      </c>
      <c r="F26" s="460"/>
      <c r="G26" s="460"/>
      <c r="H26" s="460"/>
      <c r="I26" s="461"/>
      <c r="J26" s="42"/>
      <c r="K26" s="422" t="s">
        <v>23</v>
      </c>
      <c r="L26" s="423"/>
      <c r="M26" s="47" t="s">
        <v>24</v>
      </c>
      <c r="N26" s="48" t="s">
        <v>25</v>
      </c>
    </row>
    <row r="27" spans="1:14" ht="13.5" customHeight="1">
      <c r="A27" s="411"/>
      <c r="B27" s="65"/>
      <c r="C27" s="66"/>
      <c r="D27" s="38"/>
      <c r="E27" s="67"/>
      <c r="F27" s="68"/>
      <c r="G27" s="68"/>
      <c r="H27" s="68"/>
      <c r="I27" s="69"/>
      <c r="J27" s="42"/>
      <c r="K27" s="70" t="s">
        <v>89</v>
      </c>
      <c r="L27" s="71" t="s">
        <v>131</v>
      </c>
      <c r="M27" s="53">
        <f>'金銭出納簿（8）'!L24</f>
        <v>0</v>
      </c>
      <c r="N27" s="256"/>
    </row>
    <row r="28" spans="1:14" ht="13.5" customHeight="1">
      <c r="A28" s="411"/>
      <c r="B28" s="72"/>
      <c r="C28" s="73"/>
      <c r="D28" s="38"/>
      <c r="E28" s="67"/>
      <c r="F28" s="68"/>
      <c r="G28" s="68"/>
      <c r="H28" s="68"/>
      <c r="I28" s="69"/>
      <c r="J28" s="42"/>
      <c r="K28" s="70" t="s">
        <v>93</v>
      </c>
      <c r="L28" s="71" t="s">
        <v>132</v>
      </c>
      <c r="M28" s="53">
        <f>'金銭出納簿（8）'!L25</f>
        <v>0</v>
      </c>
      <c r="N28" s="256"/>
    </row>
    <row r="29" spans="1:14" ht="13.5" customHeight="1">
      <c r="A29" s="411"/>
      <c r="B29" s="74"/>
      <c r="C29" s="75"/>
      <c r="D29" s="38"/>
      <c r="E29" s="76"/>
      <c r="F29" s="77"/>
      <c r="G29" s="77"/>
      <c r="H29" s="68"/>
      <c r="I29" s="69"/>
      <c r="J29" s="42"/>
      <c r="K29" s="70" t="s">
        <v>95</v>
      </c>
      <c r="L29" s="71" t="s">
        <v>166</v>
      </c>
      <c r="M29" s="53">
        <f>'金銭出納簿（8）'!L26</f>
        <v>0</v>
      </c>
      <c r="N29" s="256"/>
    </row>
    <row r="30" spans="1:14" ht="13.5" customHeight="1">
      <c r="A30" s="411"/>
      <c r="B30" s="78"/>
      <c r="C30" s="79"/>
      <c r="D30" s="38"/>
      <c r="E30" s="76"/>
      <c r="F30" s="77"/>
      <c r="G30" s="77"/>
      <c r="H30" s="68"/>
      <c r="I30" s="69"/>
      <c r="J30" s="42"/>
      <c r="K30" s="70" t="s">
        <v>97</v>
      </c>
      <c r="L30" s="71" t="s">
        <v>133</v>
      </c>
      <c r="M30" s="53">
        <f>'金銭出納簿（8）'!L27</f>
        <v>0</v>
      </c>
      <c r="N30" s="256"/>
    </row>
    <row r="31" spans="1:14" ht="13.5" customHeight="1">
      <c r="A31" s="411"/>
      <c r="B31" s="80"/>
      <c r="C31" s="73"/>
      <c r="D31" s="38"/>
      <c r="E31" s="76"/>
      <c r="F31" s="77"/>
      <c r="G31" s="77"/>
      <c r="H31" s="68"/>
      <c r="I31" s="69"/>
      <c r="J31" s="42"/>
      <c r="K31" s="70" t="s">
        <v>101</v>
      </c>
      <c r="L31" s="71" t="s">
        <v>134</v>
      </c>
      <c r="M31" s="53">
        <f>'金銭出納簿（8）'!L28</f>
        <v>0</v>
      </c>
      <c r="N31" s="256"/>
    </row>
    <row r="32" spans="1:14" ht="13.5" customHeight="1">
      <c r="A32" s="411"/>
      <c r="B32" s="74"/>
      <c r="C32" s="75"/>
      <c r="D32" s="38"/>
      <c r="E32" s="76"/>
      <c r="F32" s="77"/>
      <c r="G32" s="77"/>
      <c r="H32" s="68"/>
      <c r="I32" s="69"/>
      <c r="J32" s="42"/>
      <c r="K32" s="70" t="s">
        <v>104</v>
      </c>
      <c r="L32" s="71" t="s">
        <v>135</v>
      </c>
      <c r="M32" s="53">
        <f>'金銭出納簿（8）'!L29</f>
        <v>0</v>
      </c>
      <c r="N32" s="257"/>
    </row>
    <row r="33" spans="1:14" ht="13.5" customHeight="1">
      <c r="A33" s="411"/>
      <c r="B33" s="81"/>
      <c r="C33" s="82"/>
      <c r="D33" s="38"/>
      <c r="E33" s="67"/>
      <c r="F33" s="68"/>
      <c r="G33" s="68"/>
      <c r="H33" s="68"/>
      <c r="I33" s="69"/>
      <c r="J33" s="42"/>
      <c r="K33" s="70" t="s">
        <v>106</v>
      </c>
      <c r="L33" s="71" t="s">
        <v>136</v>
      </c>
      <c r="M33" s="53">
        <f>'金銭出納簿（8）'!L30</f>
        <v>0</v>
      </c>
      <c r="N33" s="256"/>
    </row>
    <row r="34" spans="1:14" ht="13.5" customHeight="1">
      <c r="A34" s="411"/>
      <c r="B34" s="72"/>
      <c r="C34" s="83"/>
      <c r="D34" s="38"/>
      <c r="E34" s="67"/>
      <c r="F34" s="68"/>
      <c r="G34" s="68"/>
      <c r="H34" s="68"/>
      <c r="I34" s="69"/>
      <c r="J34" s="42"/>
      <c r="K34" s="70" t="s">
        <v>110</v>
      </c>
      <c r="L34" s="71" t="s">
        <v>137</v>
      </c>
      <c r="M34" s="53">
        <f>'金銭出納簿（8）'!L31</f>
        <v>0</v>
      </c>
      <c r="N34" s="256"/>
    </row>
    <row r="35" spans="1:14" ht="13.5" customHeight="1">
      <c r="A35" s="411"/>
      <c r="B35" s="84"/>
      <c r="C35" s="85"/>
      <c r="D35" s="38"/>
      <c r="E35" s="67"/>
      <c r="F35" s="68"/>
      <c r="G35" s="68"/>
      <c r="H35" s="68"/>
      <c r="I35" s="69"/>
      <c r="J35" s="42"/>
      <c r="K35" s="70" t="s">
        <v>112</v>
      </c>
      <c r="L35" s="71" t="s">
        <v>138</v>
      </c>
      <c r="M35" s="53">
        <f>'金銭出納簿（8）'!L32</f>
        <v>0</v>
      </c>
      <c r="N35" s="256"/>
    </row>
    <row r="36" spans="1:14" ht="13.5" customHeight="1">
      <c r="A36" s="411"/>
      <c r="B36" s="81"/>
      <c r="C36" s="82"/>
      <c r="D36" s="38"/>
      <c r="E36" s="67"/>
      <c r="F36" s="68"/>
      <c r="G36" s="68"/>
      <c r="H36" s="68"/>
      <c r="I36" s="69"/>
      <c r="J36" s="42"/>
      <c r="K36" s="70" t="s">
        <v>114</v>
      </c>
      <c r="L36" s="71" t="s">
        <v>139</v>
      </c>
      <c r="M36" s="53">
        <f>'金銭出納簿（8）'!L33</f>
        <v>0</v>
      </c>
      <c r="N36" s="256"/>
    </row>
    <row r="37" spans="1:14" ht="13.5" customHeight="1">
      <c r="A37" s="411"/>
      <c r="B37" s="72"/>
      <c r="C37" s="83"/>
      <c r="D37" s="38"/>
      <c r="E37" s="67"/>
      <c r="F37" s="68"/>
      <c r="G37" s="68"/>
      <c r="H37" s="68"/>
      <c r="I37" s="69"/>
      <c r="J37" s="42"/>
      <c r="K37" s="70" t="s">
        <v>115</v>
      </c>
      <c r="L37" s="71" t="s">
        <v>140</v>
      </c>
      <c r="M37" s="53">
        <f>'金銭出納簿（8）'!L34</f>
        <v>0</v>
      </c>
      <c r="N37" s="256"/>
    </row>
    <row r="38" spans="1:14" ht="13.5" customHeight="1">
      <c r="A38" s="411"/>
      <c r="B38" s="84"/>
      <c r="C38" s="85"/>
      <c r="D38" s="38"/>
      <c r="E38" s="67"/>
      <c r="F38" s="68"/>
      <c r="G38" s="68"/>
      <c r="H38" s="68"/>
      <c r="I38" s="69"/>
      <c r="J38" s="42"/>
      <c r="K38" s="70" t="s">
        <v>118</v>
      </c>
      <c r="L38" s="71" t="s">
        <v>141</v>
      </c>
      <c r="M38" s="53">
        <f>'金銭出納簿（8）'!L35</f>
        <v>0</v>
      </c>
      <c r="N38" s="256"/>
    </row>
    <row r="39" spans="1:14" ht="13.5" customHeight="1">
      <c r="A39" s="411"/>
      <c r="B39" s="81"/>
      <c r="C39" s="82"/>
      <c r="D39" s="38"/>
      <c r="E39" s="67"/>
      <c r="F39" s="68"/>
      <c r="G39" s="68"/>
      <c r="H39" s="68"/>
      <c r="I39" s="69"/>
      <c r="J39" s="42"/>
      <c r="K39" s="70" t="s">
        <v>120</v>
      </c>
      <c r="L39" s="71" t="s">
        <v>123</v>
      </c>
      <c r="M39" s="53">
        <f>'金銭出納簿（8）'!L36</f>
        <v>0</v>
      </c>
      <c r="N39" s="256"/>
    </row>
    <row r="40" spans="1:14" ht="13.5" customHeight="1">
      <c r="A40" s="411"/>
      <c r="B40" s="72"/>
      <c r="C40" s="83"/>
      <c r="D40" s="38"/>
      <c r="E40" s="67"/>
      <c r="F40" s="68"/>
      <c r="G40" s="68"/>
      <c r="H40" s="68"/>
      <c r="I40" s="69"/>
      <c r="J40" s="42"/>
      <c r="K40" s="70"/>
      <c r="L40" s="71"/>
      <c r="M40" s="53"/>
      <c r="N40" s="256"/>
    </row>
    <row r="41" spans="1:14" ht="13.5" customHeight="1">
      <c r="A41" s="411"/>
      <c r="B41" s="84"/>
      <c r="C41" s="85"/>
      <c r="D41" s="38"/>
      <c r="E41" s="67"/>
      <c r="F41" s="68"/>
      <c r="G41" s="68"/>
      <c r="H41" s="68"/>
      <c r="I41" s="69"/>
      <c r="J41" s="42"/>
      <c r="K41" s="86"/>
      <c r="L41" s="87"/>
      <c r="M41" s="60"/>
      <c r="N41" s="88"/>
    </row>
    <row r="42" spans="1:14" ht="13.5" customHeight="1">
      <c r="A42" s="411"/>
      <c r="B42" s="81"/>
      <c r="C42" s="82"/>
      <c r="D42" s="38"/>
      <c r="E42" s="67"/>
      <c r="F42" s="68"/>
      <c r="G42" s="68"/>
      <c r="H42" s="68"/>
      <c r="I42" s="69"/>
      <c r="J42" s="42"/>
      <c r="K42" s="408" t="s">
        <v>142</v>
      </c>
      <c r="L42" s="409"/>
      <c r="M42" s="62">
        <f>SUM(M27:M41)</f>
        <v>0</v>
      </c>
      <c r="N42" s="89"/>
    </row>
    <row r="43" spans="1:14" ht="13.5" customHeight="1">
      <c r="A43" s="411"/>
      <c r="B43" s="72"/>
      <c r="C43" s="83"/>
      <c r="D43" s="38"/>
      <c r="E43" s="67"/>
      <c r="F43" s="90"/>
      <c r="G43" s="68"/>
      <c r="H43" s="68"/>
      <c r="I43" s="69"/>
      <c r="J43" s="42"/>
      <c r="K43" s="91"/>
      <c r="L43" s="91"/>
      <c r="M43" s="92"/>
      <c r="N43" s="93"/>
    </row>
    <row r="44" spans="1:14" ht="13.5" customHeight="1">
      <c r="A44" s="412"/>
      <c r="B44" s="94"/>
      <c r="C44" s="95"/>
      <c r="D44" s="38"/>
      <c r="E44" s="96"/>
      <c r="F44" s="97"/>
      <c r="G44" s="98"/>
      <c r="H44" s="98"/>
      <c r="I44" s="99"/>
      <c r="J44" s="42"/>
      <c r="K44" s="408" t="s">
        <v>143</v>
      </c>
      <c r="L44" s="409"/>
      <c r="M44" s="100">
        <f>M23-M42</f>
        <v>0</v>
      </c>
      <c r="N44" s="101"/>
    </row>
    <row r="45" spans="10:13" ht="12.75" customHeight="1">
      <c r="J45" s="42"/>
      <c r="M45" s="102"/>
    </row>
    <row r="46" ht="12.75" customHeight="1">
      <c r="J46" s="42"/>
    </row>
    <row r="47" ht="12" customHeight="1"/>
    <row r="49" ht="13.5" customHeight="1"/>
  </sheetData>
  <sheetProtection/>
  <mergeCells count="53">
    <mergeCell ref="E26:I26"/>
    <mergeCell ref="I1:J1"/>
    <mergeCell ref="K1:L1"/>
    <mergeCell ref="I2:J2"/>
    <mergeCell ref="K2:L2"/>
    <mergeCell ref="K4:N4"/>
    <mergeCell ref="K5:N5"/>
    <mergeCell ref="K6:L6"/>
    <mergeCell ref="E14:E16"/>
    <mergeCell ref="F14:F16"/>
    <mergeCell ref="A5:A7"/>
    <mergeCell ref="E5:E7"/>
    <mergeCell ref="F5:F7"/>
    <mergeCell ref="G5:G7"/>
    <mergeCell ref="H5:H7"/>
    <mergeCell ref="I5:I7"/>
    <mergeCell ref="A8:A10"/>
    <mergeCell ref="E8:E10"/>
    <mergeCell ref="F8:F10"/>
    <mergeCell ref="G8:G10"/>
    <mergeCell ref="H8:H10"/>
    <mergeCell ref="I8:I10"/>
    <mergeCell ref="A11:A13"/>
    <mergeCell ref="E11:E13"/>
    <mergeCell ref="F11:F13"/>
    <mergeCell ref="G11:G13"/>
    <mergeCell ref="H11:H13"/>
    <mergeCell ref="I11:I13"/>
    <mergeCell ref="G14:G16"/>
    <mergeCell ref="H14:H16"/>
    <mergeCell ref="I14:I16"/>
    <mergeCell ref="E17:E19"/>
    <mergeCell ref="F17:F19"/>
    <mergeCell ref="G17:G19"/>
    <mergeCell ref="H17:H19"/>
    <mergeCell ref="I17:I19"/>
    <mergeCell ref="E20:E22"/>
    <mergeCell ref="F20:F22"/>
    <mergeCell ref="G20:G22"/>
    <mergeCell ref="H20:H22"/>
    <mergeCell ref="I20:I22"/>
    <mergeCell ref="A21:A23"/>
    <mergeCell ref="E23:I25"/>
    <mergeCell ref="A14:A17"/>
    <mergeCell ref="K23:L23"/>
    <mergeCell ref="A24:A44"/>
    <mergeCell ref="B24:B26"/>
    <mergeCell ref="C24:C26"/>
    <mergeCell ref="K25:N25"/>
    <mergeCell ref="K26:L26"/>
    <mergeCell ref="K42:L42"/>
    <mergeCell ref="K44:L44"/>
    <mergeCell ref="A18:A20"/>
  </mergeCells>
  <printOptions horizontalCentered="1"/>
  <pageMargins left="0.1968503937007874" right="0.1968503937007874" top="0.5905511811023623" bottom="0.1968503937007874" header="0.15748031496062992" footer="0.15748031496062992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264" customWidth="1"/>
    <col min="2" max="3" width="3.125" style="104" customWidth="1"/>
    <col min="4" max="5" width="7.75390625" style="103" customWidth="1"/>
    <col min="6" max="6" width="14.625" style="264" customWidth="1"/>
    <col min="7" max="7" width="25.75390625" style="264" customWidth="1"/>
    <col min="8" max="8" width="4.625" style="105" customWidth="1"/>
    <col min="9" max="9" width="1.12109375" style="103" customWidth="1"/>
    <col min="10" max="10" width="2.625" style="105" customWidth="1"/>
    <col min="11" max="11" width="15.625" style="103" customWidth="1"/>
    <col min="12" max="16384" width="9.00390625" style="103" customWidth="1"/>
  </cols>
  <sheetData>
    <row r="1" spans="1:12" ht="17.25" customHeight="1">
      <c r="A1" s="260" t="s">
        <v>144</v>
      </c>
      <c r="B1" s="486">
        <f>'報告書(8)'!B5</f>
        <v>0</v>
      </c>
      <c r="C1" s="486"/>
      <c r="D1" s="486"/>
      <c r="E1" s="486"/>
      <c r="F1" s="486"/>
      <c r="G1" s="486"/>
      <c r="H1" s="486"/>
      <c r="K1" s="106" t="s">
        <v>48</v>
      </c>
      <c r="L1" s="107">
        <f>'報告書(8)'!N2</f>
        <v>8</v>
      </c>
    </row>
    <row r="2" spans="1:8" ht="15" customHeight="1">
      <c r="A2" s="261" t="s">
        <v>163</v>
      </c>
      <c r="B2" s="103"/>
      <c r="C2" s="103"/>
      <c r="F2" s="265" t="s">
        <v>145</v>
      </c>
      <c r="H2" s="108" t="s">
        <v>146</v>
      </c>
    </row>
    <row r="3" spans="1:12" s="105" customFormat="1" ht="15" customHeight="1">
      <c r="A3" s="292" t="s">
        <v>52</v>
      </c>
      <c r="B3" s="109" t="s">
        <v>50</v>
      </c>
      <c r="C3" s="110" t="s">
        <v>51</v>
      </c>
      <c r="D3" s="111" t="s">
        <v>170</v>
      </c>
      <c r="E3" s="111" t="s">
        <v>55</v>
      </c>
      <c r="F3" s="271" t="s">
        <v>165</v>
      </c>
      <c r="G3" s="271" t="s">
        <v>162</v>
      </c>
      <c r="H3" s="259" t="s">
        <v>244</v>
      </c>
      <c r="J3" s="472" t="s">
        <v>53</v>
      </c>
      <c r="K3" s="473"/>
      <c r="L3" s="113" t="s">
        <v>24</v>
      </c>
    </row>
    <row r="4" spans="1:12" ht="15" customHeight="1">
      <c r="A4" s="287"/>
      <c r="B4" s="114"/>
      <c r="C4" s="115"/>
      <c r="D4" s="116"/>
      <c r="E4" s="117">
        <f>D4</f>
        <v>0</v>
      </c>
      <c r="F4" s="238"/>
      <c r="G4" s="238"/>
      <c r="H4" s="293"/>
      <c r="J4" s="119" t="s">
        <v>89</v>
      </c>
      <c r="K4" s="120" t="s">
        <v>90</v>
      </c>
      <c r="L4" s="121">
        <f>SUMIF($A$4:$A$8,K4,$D$4:$D$8)</f>
        <v>0</v>
      </c>
    </row>
    <row r="5" spans="1:12" ht="15" customHeight="1">
      <c r="A5" s="287"/>
      <c r="B5" s="122"/>
      <c r="C5" s="123"/>
      <c r="D5" s="124"/>
      <c r="E5" s="117">
        <f>E4+D5</f>
        <v>0</v>
      </c>
      <c r="F5" s="239"/>
      <c r="G5" s="239"/>
      <c r="H5" s="288"/>
      <c r="J5" s="51" t="s">
        <v>93</v>
      </c>
      <c r="K5" s="125" t="s">
        <v>322</v>
      </c>
      <c r="L5" s="126">
        <f aca="true" t="shared" si="0" ref="L5:L17">SUMIF($A$4:$A$8,K5,$D$4:$D$8)</f>
        <v>0</v>
      </c>
    </row>
    <row r="6" spans="1:12" ht="15" customHeight="1">
      <c r="A6" s="287"/>
      <c r="B6" s="122"/>
      <c r="C6" s="123"/>
      <c r="D6" s="124"/>
      <c r="E6" s="117">
        <f>E5+D6</f>
        <v>0</v>
      </c>
      <c r="F6" s="239"/>
      <c r="G6" s="239"/>
      <c r="H6" s="288"/>
      <c r="J6" s="51" t="s">
        <v>95</v>
      </c>
      <c r="K6" s="125" t="s">
        <v>96</v>
      </c>
      <c r="L6" s="126">
        <f t="shared" si="0"/>
        <v>0</v>
      </c>
    </row>
    <row r="7" spans="1:12" ht="15" customHeight="1">
      <c r="A7" s="287"/>
      <c r="B7" s="122"/>
      <c r="C7" s="123"/>
      <c r="D7" s="124"/>
      <c r="E7" s="117">
        <f>E6+D7</f>
        <v>0</v>
      </c>
      <c r="F7" s="239"/>
      <c r="G7" s="239"/>
      <c r="H7" s="288"/>
      <c r="J7" s="51" t="s">
        <v>97</v>
      </c>
      <c r="K7" s="125" t="s">
        <v>98</v>
      </c>
      <c r="L7" s="126">
        <f t="shared" si="0"/>
        <v>0</v>
      </c>
    </row>
    <row r="8" spans="1:12" ht="15" customHeight="1">
      <c r="A8" s="287"/>
      <c r="B8" s="122"/>
      <c r="C8" s="123"/>
      <c r="D8" s="124"/>
      <c r="E8" s="117">
        <f>E7+D8</f>
        <v>0</v>
      </c>
      <c r="F8" s="239"/>
      <c r="G8" s="239"/>
      <c r="H8" s="288"/>
      <c r="J8" s="51" t="s">
        <v>101</v>
      </c>
      <c r="K8" s="125" t="s">
        <v>102</v>
      </c>
      <c r="L8" s="126">
        <f t="shared" si="0"/>
        <v>0</v>
      </c>
    </row>
    <row r="9" spans="1:12" ht="15" customHeight="1">
      <c r="A9" s="294" t="s">
        <v>160</v>
      </c>
      <c r="B9" s="145"/>
      <c r="C9" s="146"/>
      <c r="D9" s="147"/>
      <c r="E9" s="147">
        <f>E8</f>
        <v>0</v>
      </c>
      <c r="F9" s="272"/>
      <c r="G9" s="277"/>
      <c r="H9" s="148"/>
      <c r="J9" s="51" t="s">
        <v>104</v>
      </c>
      <c r="K9" s="125" t="s">
        <v>105</v>
      </c>
      <c r="L9" s="126">
        <f t="shared" si="0"/>
        <v>0</v>
      </c>
    </row>
    <row r="10" spans="1:12" ht="15" customHeight="1">
      <c r="A10" s="262"/>
      <c r="B10" s="150"/>
      <c r="C10" s="150"/>
      <c r="D10" s="151"/>
      <c r="E10" s="151"/>
      <c r="F10" s="270"/>
      <c r="J10" s="51" t="s">
        <v>106</v>
      </c>
      <c r="K10" s="125" t="s">
        <v>107</v>
      </c>
      <c r="L10" s="126">
        <f t="shared" si="0"/>
        <v>0</v>
      </c>
    </row>
    <row r="11" spans="1:12" ht="15" customHeight="1">
      <c r="A11" s="263" t="s">
        <v>164</v>
      </c>
      <c r="J11" s="51" t="s">
        <v>110</v>
      </c>
      <c r="K11" s="125" t="s">
        <v>111</v>
      </c>
      <c r="L11" s="126">
        <f t="shared" si="0"/>
        <v>0</v>
      </c>
    </row>
    <row r="12" spans="1:12" ht="15" customHeight="1">
      <c r="A12" s="292" t="s">
        <v>52</v>
      </c>
      <c r="B12" s="109" t="s">
        <v>50</v>
      </c>
      <c r="C12" s="110" t="s">
        <v>51</v>
      </c>
      <c r="D12" s="111" t="s">
        <v>169</v>
      </c>
      <c r="E12" s="111" t="s">
        <v>55</v>
      </c>
      <c r="F12" s="271" t="s">
        <v>161</v>
      </c>
      <c r="G12" s="271" t="s">
        <v>162</v>
      </c>
      <c r="H12" s="259" t="s">
        <v>244</v>
      </c>
      <c r="J12" s="51" t="s">
        <v>112</v>
      </c>
      <c r="K12" s="125" t="s">
        <v>27</v>
      </c>
      <c r="L12" s="126">
        <f t="shared" si="0"/>
        <v>0</v>
      </c>
    </row>
    <row r="13" spans="1:12" ht="15" customHeight="1">
      <c r="A13" s="287"/>
      <c r="B13" s="114"/>
      <c r="C13" s="115"/>
      <c r="D13" s="116"/>
      <c r="E13" s="117">
        <f>E9-D13</f>
        <v>0</v>
      </c>
      <c r="F13" s="238"/>
      <c r="G13" s="238"/>
      <c r="H13" s="293"/>
      <c r="J13" s="51" t="s">
        <v>114</v>
      </c>
      <c r="K13" s="125" t="s">
        <v>29</v>
      </c>
      <c r="L13" s="126">
        <f t="shared" si="0"/>
        <v>0</v>
      </c>
    </row>
    <row r="14" spans="1:12" ht="15" customHeight="1">
      <c r="A14" s="287"/>
      <c r="B14" s="122"/>
      <c r="C14" s="123"/>
      <c r="D14" s="124"/>
      <c r="E14" s="117">
        <f>E13-D14</f>
        <v>0</v>
      </c>
      <c r="F14" s="239"/>
      <c r="G14" s="239"/>
      <c r="H14" s="288"/>
      <c r="J14" s="51" t="s">
        <v>115</v>
      </c>
      <c r="K14" s="125" t="s">
        <v>116</v>
      </c>
      <c r="L14" s="126">
        <f t="shared" si="0"/>
        <v>0</v>
      </c>
    </row>
    <row r="15" spans="1:12" ht="15" customHeight="1">
      <c r="A15" s="287"/>
      <c r="B15" s="122"/>
      <c r="C15" s="123"/>
      <c r="D15" s="124"/>
      <c r="E15" s="117">
        <f aca="true" t="shared" si="1" ref="E15:E65">E14-D15</f>
        <v>0</v>
      </c>
      <c r="F15" s="239"/>
      <c r="G15" s="239"/>
      <c r="H15" s="288"/>
      <c r="J15" s="51" t="s">
        <v>118</v>
      </c>
      <c r="K15" s="125" t="s">
        <v>119</v>
      </c>
      <c r="L15" s="126">
        <f t="shared" si="0"/>
        <v>0</v>
      </c>
    </row>
    <row r="16" spans="1:12" ht="15" customHeight="1">
      <c r="A16" s="287"/>
      <c r="B16" s="122"/>
      <c r="C16" s="123"/>
      <c r="D16" s="124"/>
      <c r="E16" s="117">
        <f t="shared" si="1"/>
        <v>0</v>
      </c>
      <c r="F16" s="239"/>
      <c r="G16" s="239"/>
      <c r="H16" s="288"/>
      <c r="J16" s="51" t="s">
        <v>120</v>
      </c>
      <c r="K16" s="125" t="s">
        <v>121</v>
      </c>
      <c r="L16" s="126">
        <f t="shared" si="0"/>
        <v>0</v>
      </c>
    </row>
    <row r="17" spans="1:12" ht="15" customHeight="1">
      <c r="A17" s="287"/>
      <c r="B17" s="122"/>
      <c r="C17" s="123"/>
      <c r="D17" s="124"/>
      <c r="E17" s="117">
        <f t="shared" si="1"/>
        <v>0</v>
      </c>
      <c r="F17" s="239"/>
      <c r="G17" s="239"/>
      <c r="H17" s="288"/>
      <c r="J17" s="51" t="s">
        <v>149</v>
      </c>
      <c r="K17" s="125" t="s">
        <v>150</v>
      </c>
      <c r="L17" s="126">
        <f t="shared" si="0"/>
        <v>0</v>
      </c>
    </row>
    <row r="18" spans="1:12" ht="15" customHeight="1">
      <c r="A18" s="287"/>
      <c r="B18" s="122"/>
      <c r="C18" s="123"/>
      <c r="D18" s="124"/>
      <c r="E18" s="117">
        <f t="shared" si="1"/>
        <v>0</v>
      </c>
      <c r="F18" s="239"/>
      <c r="G18" s="239"/>
      <c r="H18" s="288"/>
      <c r="J18" s="127"/>
      <c r="K18" s="128"/>
      <c r="L18" s="129"/>
    </row>
    <row r="19" spans="1:12" ht="15" customHeight="1">
      <c r="A19" s="287"/>
      <c r="B19" s="122"/>
      <c r="C19" s="123"/>
      <c r="D19" s="124"/>
      <c r="E19" s="117">
        <f t="shared" si="1"/>
        <v>0</v>
      </c>
      <c r="F19" s="239"/>
      <c r="G19" s="239"/>
      <c r="H19" s="288"/>
      <c r="J19" s="130"/>
      <c r="K19" s="131"/>
      <c r="L19" s="132"/>
    </row>
    <row r="20" spans="1:12" ht="15" customHeight="1">
      <c r="A20" s="287"/>
      <c r="B20" s="122"/>
      <c r="C20" s="123"/>
      <c r="D20" s="124"/>
      <c r="E20" s="117">
        <f t="shared" si="1"/>
        <v>0</v>
      </c>
      <c r="F20" s="239"/>
      <c r="G20" s="239"/>
      <c r="H20" s="288"/>
      <c r="J20" s="474" t="s">
        <v>152</v>
      </c>
      <c r="K20" s="475"/>
      <c r="L20" s="133">
        <f>SUM(L4:L18)</f>
        <v>0</v>
      </c>
    </row>
    <row r="21" spans="1:12" ht="15" customHeight="1">
      <c r="A21" s="287"/>
      <c r="B21" s="122"/>
      <c r="C21" s="123"/>
      <c r="D21" s="124"/>
      <c r="E21" s="117">
        <f t="shared" si="1"/>
        <v>0</v>
      </c>
      <c r="F21" s="239"/>
      <c r="G21" s="239"/>
      <c r="H21" s="288"/>
      <c r="K21" s="105"/>
      <c r="L21" s="134"/>
    </row>
    <row r="22" spans="1:8" ht="15" customHeight="1">
      <c r="A22" s="287"/>
      <c r="B22" s="122"/>
      <c r="C22" s="123"/>
      <c r="D22" s="124"/>
      <c r="E22" s="117">
        <f t="shared" si="1"/>
        <v>0</v>
      </c>
      <c r="F22" s="239"/>
      <c r="G22" s="239"/>
      <c r="H22" s="288"/>
    </row>
    <row r="23" spans="1:12" ht="15" customHeight="1">
      <c r="A23" s="287"/>
      <c r="B23" s="122"/>
      <c r="C23" s="123"/>
      <c r="D23" s="124"/>
      <c r="E23" s="117">
        <f t="shared" si="1"/>
        <v>0</v>
      </c>
      <c r="F23" s="239"/>
      <c r="G23" s="239"/>
      <c r="H23" s="288"/>
      <c r="J23" s="472" t="s">
        <v>54</v>
      </c>
      <c r="K23" s="473"/>
      <c r="L23" s="135" t="s">
        <v>24</v>
      </c>
    </row>
    <row r="24" spans="1:12" ht="15" customHeight="1">
      <c r="A24" s="287"/>
      <c r="B24" s="122"/>
      <c r="C24" s="123"/>
      <c r="D24" s="124"/>
      <c r="E24" s="117">
        <f t="shared" si="1"/>
        <v>0</v>
      </c>
      <c r="F24" s="239"/>
      <c r="G24" s="239"/>
      <c r="H24" s="288"/>
      <c r="J24" s="70" t="s">
        <v>89</v>
      </c>
      <c r="K24" s="136" t="s">
        <v>153</v>
      </c>
      <c r="L24" s="137">
        <f aca="true" t="shared" si="2" ref="L24:L36">SUMIF($A$13:$A$65,K24,$D$13:$D$65)</f>
        <v>0</v>
      </c>
    </row>
    <row r="25" spans="1:12" ht="15" customHeight="1">
      <c r="A25" s="287"/>
      <c r="B25" s="122"/>
      <c r="C25" s="123"/>
      <c r="D25" s="124"/>
      <c r="E25" s="117">
        <f t="shared" si="1"/>
        <v>0</v>
      </c>
      <c r="F25" s="239"/>
      <c r="G25" s="239"/>
      <c r="H25" s="288"/>
      <c r="J25" s="70" t="s">
        <v>93</v>
      </c>
      <c r="K25" s="136" t="s">
        <v>147</v>
      </c>
      <c r="L25" s="137">
        <f t="shared" si="2"/>
        <v>0</v>
      </c>
    </row>
    <row r="26" spans="1:12" ht="15" customHeight="1">
      <c r="A26" s="287"/>
      <c r="B26" s="122"/>
      <c r="C26" s="123"/>
      <c r="D26" s="124"/>
      <c r="E26" s="117">
        <f t="shared" si="1"/>
        <v>0</v>
      </c>
      <c r="F26" s="239"/>
      <c r="G26" s="239"/>
      <c r="H26" s="288"/>
      <c r="J26" s="70" t="s">
        <v>95</v>
      </c>
      <c r="K26" s="136" t="s">
        <v>166</v>
      </c>
      <c r="L26" s="137">
        <f t="shared" si="2"/>
        <v>0</v>
      </c>
    </row>
    <row r="27" spans="1:12" ht="15" customHeight="1">
      <c r="A27" s="287"/>
      <c r="B27" s="122"/>
      <c r="C27" s="123"/>
      <c r="D27" s="124"/>
      <c r="E27" s="117">
        <f t="shared" si="1"/>
        <v>0</v>
      </c>
      <c r="F27" s="239"/>
      <c r="G27" s="239"/>
      <c r="H27" s="288"/>
      <c r="J27" s="70" t="s">
        <v>97</v>
      </c>
      <c r="K27" s="136" t="s">
        <v>148</v>
      </c>
      <c r="L27" s="137">
        <f t="shared" si="2"/>
        <v>0</v>
      </c>
    </row>
    <row r="28" spans="1:12" ht="15" customHeight="1">
      <c r="A28" s="287"/>
      <c r="B28" s="122"/>
      <c r="C28" s="123"/>
      <c r="D28" s="124"/>
      <c r="E28" s="117">
        <f t="shared" si="1"/>
        <v>0</v>
      </c>
      <c r="F28" s="239"/>
      <c r="G28" s="239"/>
      <c r="H28" s="288"/>
      <c r="J28" s="70" t="s">
        <v>101</v>
      </c>
      <c r="K28" s="136" t="s">
        <v>154</v>
      </c>
      <c r="L28" s="137">
        <f t="shared" si="2"/>
        <v>0</v>
      </c>
    </row>
    <row r="29" spans="1:12" ht="15" customHeight="1">
      <c r="A29" s="287"/>
      <c r="B29" s="122"/>
      <c r="C29" s="123"/>
      <c r="D29" s="124"/>
      <c r="E29" s="117">
        <f t="shared" si="1"/>
        <v>0</v>
      </c>
      <c r="F29" s="239"/>
      <c r="G29" s="239"/>
      <c r="H29" s="288"/>
      <c r="J29" s="70" t="s">
        <v>104</v>
      </c>
      <c r="K29" s="136" t="s">
        <v>151</v>
      </c>
      <c r="L29" s="137">
        <f t="shared" si="2"/>
        <v>0</v>
      </c>
    </row>
    <row r="30" spans="1:12" ht="15" customHeight="1">
      <c r="A30" s="287"/>
      <c r="B30" s="122"/>
      <c r="C30" s="123"/>
      <c r="D30" s="124"/>
      <c r="E30" s="117">
        <f t="shared" si="1"/>
        <v>0</v>
      </c>
      <c r="F30" s="239"/>
      <c r="G30" s="239"/>
      <c r="H30" s="288"/>
      <c r="J30" s="70" t="s">
        <v>106</v>
      </c>
      <c r="K30" s="136" t="s">
        <v>155</v>
      </c>
      <c r="L30" s="137">
        <f t="shared" si="2"/>
        <v>0</v>
      </c>
    </row>
    <row r="31" spans="1:12" ht="15" customHeight="1">
      <c r="A31" s="287"/>
      <c r="B31" s="122"/>
      <c r="C31" s="123"/>
      <c r="D31" s="124"/>
      <c r="E31" s="117">
        <f t="shared" si="1"/>
        <v>0</v>
      </c>
      <c r="F31" s="239"/>
      <c r="G31" s="239"/>
      <c r="H31" s="288"/>
      <c r="J31" s="70" t="s">
        <v>110</v>
      </c>
      <c r="K31" s="136" t="s">
        <v>156</v>
      </c>
      <c r="L31" s="137">
        <f t="shared" si="2"/>
        <v>0</v>
      </c>
    </row>
    <row r="32" spans="1:12" ht="15" customHeight="1">
      <c r="A32" s="287"/>
      <c r="B32" s="122"/>
      <c r="C32" s="123"/>
      <c r="D32" s="124"/>
      <c r="E32" s="117">
        <f t="shared" si="1"/>
        <v>0</v>
      </c>
      <c r="F32" s="239"/>
      <c r="G32" s="239"/>
      <c r="H32" s="288"/>
      <c r="J32" s="70" t="s">
        <v>112</v>
      </c>
      <c r="K32" s="136" t="s">
        <v>157</v>
      </c>
      <c r="L32" s="137">
        <f t="shared" si="2"/>
        <v>0</v>
      </c>
    </row>
    <row r="33" spans="1:12" ht="15" customHeight="1">
      <c r="A33" s="287"/>
      <c r="B33" s="122"/>
      <c r="C33" s="123"/>
      <c r="D33" s="124"/>
      <c r="E33" s="117">
        <f t="shared" si="1"/>
        <v>0</v>
      </c>
      <c r="F33" s="239"/>
      <c r="G33" s="239"/>
      <c r="H33" s="288"/>
      <c r="J33" s="70" t="s">
        <v>114</v>
      </c>
      <c r="K33" s="136" t="s">
        <v>158</v>
      </c>
      <c r="L33" s="137">
        <f t="shared" si="2"/>
        <v>0</v>
      </c>
    </row>
    <row r="34" spans="1:12" ht="15" customHeight="1">
      <c r="A34" s="287"/>
      <c r="B34" s="122"/>
      <c r="C34" s="123"/>
      <c r="D34" s="124"/>
      <c r="E34" s="117">
        <f t="shared" si="1"/>
        <v>0</v>
      </c>
      <c r="F34" s="239"/>
      <c r="G34" s="239"/>
      <c r="H34" s="288"/>
      <c r="J34" s="70" t="s">
        <v>115</v>
      </c>
      <c r="K34" s="136" t="s">
        <v>140</v>
      </c>
      <c r="L34" s="137">
        <f t="shared" si="2"/>
        <v>0</v>
      </c>
    </row>
    <row r="35" spans="1:12" ht="15" customHeight="1">
      <c r="A35" s="287"/>
      <c r="B35" s="122"/>
      <c r="C35" s="123"/>
      <c r="D35" s="124"/>
      <c r="E35" s="117">
        <f t="shared" si="1"/>
        <v>0</v>
      </c>
      <c r="F35" s="239"/>
      <c r="G35" s="239"/>
      <c r="H35" s="288"/>
      <c r="J35" s="70" t="s">
        <v>118</v>
      </c>
      <c r="K35" s="136" t="s">
        <v>141</v>
      </c>
      <c r="L35" s="137">
        <f t="shared" si="2"/>
        <v>0</v>
      </c>
    </row>
    <row r="36" spans="1:12" ht="15" customHeight="1">
      <c r="A36" s="287"/>
      <c r="B36" s="122"/>
      <c r="C36" s="123"/>
      <c r="D36" s="124"/>
      <c r="E36" s="117">
        <f t="shared" si="1"/>
        <v>0</v>
      </c>
      <c r="F36" s="239"/>
      <c r="G36" s="239"/>
      <c r="H36" s="288"/>
      <c r="J36" s="70" t="s">
        <v>120</v>
      </c>
      <c r="K36" s="136" t="s">
        <v>123</v>
      </c>
      <c r="L36" s="137">
        <f t="shared" si="2"/>
        <v>0</v>
      </c>
    </row>
    <row r="37" spans="1:12" ht="15" customHeight="1">
      <c r="A37" s="287"/>
      <c r="B37" s="122"/>
      <c r="C37" s="123"/>
      <c r="D37" s="124"/>
      <c r="E37" s="117">
        <f t="shared" si="1"/>
        <v>0</v>
      </c>
      <c r="F37" s="239"/>
      <c r="G37" s="239"/>
      <c r="H37" s="288"/>
      <c r="J37" s="138"/>
      <c r="K37" s="384"/>
      <c r="L37" s="129"/>
    </row>
    <row r="38" spans="1:8" ht="15" customHeight="1">
      <c r="A38" s="287"/>
      <c r="B38" s="122"/>
      <c r="C38" s="123"/>
      <c r="D38" s="124"/>
      <c r="E38" s="117">
        <f t="shared" si="1"/>
        <v>0</v>
      </c>
      <c r="F38" s="239"/>
      <c r="G38" s="239"/>
      <c r="H38" s="288"/>
    </row>
    <row r="39" spans="1:12" ht="15" customHeight="1">
      <c r="A39" s="287"/>
      <c r="B39" s="122"/>
      <c r="C39" s="123"/>
      <c r="D39" s="124"/>
      <c r="E39" s="117">
        <f t="shared" si="1"/>
        <v>0</v>
      </c>
      <c r="F39" s="239"/>
      <c r="G39" s="239"/>
      <c r="H39" s="288"/>
      <c r="J39" s="476" t="s">
        <v>159</v>
      </c>
      <c r="K39" s="477"/>
      <c r="L39" s="139">
        <f>SUM(L24:L37)</f>
        <v>0</v>
      </c>
    </row>
    <row r="40" spans="1:12" ht="15" customHeight="1">
      <c r="A40" s="287"/>
      <c r="B40" s="122"/>
      <c r="C40" s="123"/>
      <c r="D40" s="124"/>
      <c r="E40" s="117">
        <f t="shared" si="1"/>
        <v>0</v>
      </c>
      <c r="F40" s="239"/>
      <c r="G40" s="239"/>
      <c r="H40" s="288"/>
      <c r="J40" s="104"/>
      <c r="K40" s="104"/>
      <c r="L40" s="140"/>
    </row>
    <row r="41" spans="1:11" ht="15" customHeight="1">
      <c r="A41" s="287"/>
      <c r="B41" s="122"/>
      <c r="C41" s="123"/>
      <c r="D41" s="124"/>
      <c r="E41" s="117">
        <f t="shared" si="1"/>
        <v>0</v>
      </c>
      <c r="F41" s="239"/>
      <c r="G41" s="239"/>
      <c r="H41" s="288"/>
      <c r="K41" s="77"/>
    </row>
    <row r="42" spans="1:12" ht="15" customHeight="1">
      <c r="A42" s="287"/>
      <c r="B42" s="122"/>
      <c r="C42" s="123"/>
      <c r="D42" s="124"/>
      <c r="E42" s="117">
        <f t="shared" si="1"/>
        <v>0</v>
      </c>
      <c r="F42" s="239"/>
      <c r="G42" s="239"/>
      <c r="H42" s="288"/>
      <c r="J42" s="476" t="s">
        <v>167</v>
      </c>
      <c r="K42" s="477"/>
      <c r="L42" s="139">
        <f>L20-L39</f>
        <v>0</v>
      </c>
    </row>
    <row r="43" spans="1:8" ht="15" customHeight="1">
      <c r="A43" s="287"/>
      <c r="B43" s="122"/>
      <c r="C43" s="123"/>
      <c r="D43" s="124"/>
      <c r="E43" s="117">
        <f t="shared" si="1"/>
        <v>0</v>
      </c>
      <c r="F43" s="239"/>
      <c r="G43" s="239"/>
      <c r="H43" s="288"/>
    </row>
    <row r="44" spans="1:8" ht="15" customHeight="1">
      <c r="A44" s="287"/>
      <c r="B44" s="122"/>
      <c r="C44" s="123"/>
      <c r="D44" s="124"/>
      <c r="E44" s="117">
        <f t="shared" si="1"/>
        <v>0</v>
      </c>
      <c r="F44" s="239"/>
      <c r="G44" s="239"/>
      <c r="H44" s="288"/>
    </row>
    <row r="45" spans="1:8" ht="15" customHeight="1">
      <c r="A45" s="287"/>
      <c r="B45" s="122"/>
      <c r="C45" s="123"/>
      <c r="D45" s="124"/>
      <c r="E45" s="117">
        <f t="shared" si="1"/>
        <v>0</v>
      </c>
      <c r="F45" s="239"/>
      <c r="G45" s="239"/>
      <c r="H45" s="288"/>
    </row>
    <row r="46" spans="1:8" ht="15" customHeight="1">
      <c r="A46" s="287"/>
      <c r="B46" s="122"/>
      <c r="C46" s="123"/>
      <c r="D46" s="124"/>
      <c r="E46" s="117">
        <f t="shared" si="1"/>
        <v>0</v>
      </c>
      <c r="F46" s="239"/>
      <c r="G46" s="239"/>
      <c r="H46" s="288"/>
    </row>
    <row r="47" spans="1:8" ht="15" customHeight="1">
      <c r="A47" s="287"/>
      <c r="B47" s="122"/>
      <c r="C47" s="123"/>
      <c r="D47" s="124"/>
      <c r="E47" s="117">
        <f t="shared" si="1"/>
        <v>0</v>
      </c>
      <c r="F47" s="239"/>
      <c r="G47" s="239"/>
      <c r="H47" s="288"/>
    </row>
    <row r="48" spans="1:8" ht="15" customHeight="1">
      <c r="A48" s="287"/>
      <c r="B48" s="122"/>
      <c r="C48" s="123"/>
      <c r="D48" s="124"/>
      <c r="E48" s="117">
        <f t="shared" si="1"/>
        <v>0</v>
      </c>
      <c r="F48" s="239"/>
      <c r="G48" s="239"/>
      <c r="H48" s="288"/>
    </row>
    <row r="49" spans="1:8" ht="15" customHeight="1">
      <c r="A49" s="287"/>
      <c r="B49" s="122"/>
      <c r="C49" s="123"/>
      <c r="D49" s="124"/>
      <c r="E49" s="117">
        <f t="shared" si="1"/>
        <v>0</v>
      </c>
      <c r="F49" s="239"/>
      <c r="G49" s="239"/>
      <c r="H49" s="288"/>
    </row>
    <row r="50" spans="1:8" ht="15" customHeight="1">
      <c r="A50" s="287"/>
      <c r="B50" s="122"/>
      <c r="C50" s="123"/>
      <c r="D50" s="124"/>
      <c r="E50" s="117">
        <f t="shared" si="1"/>
        <v>0</v>
      </c>
      <c r="F50" s="239"/>
      <c r="G50" s="239"/>
      <c r="H50" s="288"/>
    </row>
    <row r="51" spans="1:8" ht="15" customHeight="1">
      <c r="A51" s="287"/>
      <c r="B51" s="122"/>
      <c r="C51" s="123"/>
      <c r="D51" s="124"/>
      <c r="E51" s="117">
        <f t="shared" si="1"/>
        <v>0</v>
      </c>
      <c r="F51" s="239"/>
      <c r="G51" s="239"/>
      <c r="H51" s="288"/>
    </row>
    <row r="52" spans="1:8" ht="15" customHeight="1">
      <c r="A52" s="287"/>
      <c r="B52" s="122"/>
      <c r="C52" s="123"/>
      <c r="D52" s="124"/>
      <c r="E52" s="117">
        <f t="shared" si="1"/>
        <v>0</v>
      </c>
      <c r="F52" s="239"/>
      <c r="G52" s="239"/>
      <c r="H52" s="288"/>
    </row>
    <row r="53" spans="1:8" ht="15" customHeight="1">
      <c r="A53" s="287"/>
      <c r="B53" s="122"/>
      <c r="C53" s="123"/>
      <c r="D53" s="124"/>
      <c r="E53" s="117">
        <f t="shared" si="1"/>
        <v>0</v>
      </c>
      <c r="F53" s="239"/>
      <c r="G53" s="239"/>
      <c r="H53" s="288"/>
    </row>
    <row r="54" spans="1:8" ht="15" customHeight="1">
      <c r="A54" s="287"/>
      <c r="B54" s="122"/>
      <c r="C54" s="123"/>
      <c r="D54" s="124"/>
      <c r="E54" s="117">
        <f t="shared" si="1"/>
        <v>0</v>
      </c>
      <c r="F54" s="239"/>
      <c r="G54" s="239"/>
      <c r="H54" s="288"/>
    </row>
    <row r="55" spans="1:8" ht="15" customHeight="1">
      <c r="A55" s="287"/>
      <c r="B55" s="122"/>
      <c r="C55" s="123"/>
      <c r="D55" s="124"/>
      <c r="E55" s="117">
        <f t="shared" si="1"/>
        <v>0</v>
      </c>
      <c r="F55" s="239"/>
      <c r="G55" s="239"/>
      <c r="H55" s="288"/>
    </row>
    <row r="56" spans="1:8" ht="15" customHeight="1">
      <c r="A56" s="287"/>
      <c r="B56" s="122"/>
      <c r="C56" s="123"/>
      <c r="D56" s="124"/>
      <c r="E56" s="117">
        <f t="shared" si="1"/>
        <v>0</v>
      </c>
      <c r="F56" s="239"/>
      <c r="G56" s="239"/>
      <c r="H56" s="288"/>
    </row>
    <row r="57" spans="1:8" ht="15" customHeight="1">
      <c r="A57" s="287"/>
      <c r="B57" s="122"/>
      <c r="C57" s="123"/>
      <c r="D57" s="124"/>
      <c r="E57" s="117">
        <f t="shared" si="1"/>
        <v>0</v>
      </c>
      <c r="F57" s="239"/>
      <c r="G57" s="239"/>
      <c r="H57" s="288"/>
    </row>
    <row r="58" spans="1:8" ht="15" customHeight="1">
      <c r="A58" s="287"/>
      <c r="B58" s="122"/>
      <c r="C58" s="123"/>
      <c r="D58" s="124"/>
      <c r="E58" s="117">
        <f t="shared" si="1"/>
        <v>0</v>
      </c>
      <c r="F58" s="239"/>
      <c r="G58" s="239"/>
      <c r="H58" s="288"/>
    </row>
    <row r="59" spans="1:8" ht="15" customHeight="1">
      <c r="A59" s="287"/>
      <c r="B59" s="122"/>
      <c r="C59" s="123"/>
      <c r="D59" s="124"/>
      <c r="E59" s="117">
        <f t="shared" si="1"/>
        <v>0</v>
      </c>
      <c r="F59" s="239"/>
      <c r="G59" s="239"/>
      <c r="H59" s="288"/>
    </row>
    <row r="60" spans="1:8" ht="15" customHeight="1">
      <c r="A60" s="287"/>
      <c r="B60" s="122"/>
      <c r="C60" s="123"/>
      <c r="D60" s="124"/>
      <c r="E60" s="117">
        <f t="shared" si="1"/>
        <v>0</v>
      </c>
      <c r="F60" s="239"/>
      <c r="G60" s="239"/>
      <c r="H60" s="288"/>
    </row>
    <row r="61" spans="1:8" ht="15" customHeight="1">
      <c r="A61" s="287"/>
      <c r="B61" s="122"/>
      <c r="C61" s="123"/>
      <c r="D61" s="124"/>
      <c r="E61" s="117">
        <f t="shared" si="1"/>
        <v>0</v>
      </c>
      <c r="F61" s="239"/>
      <c r="G61" s="239"/>
      <c r="H61" s="288"/>
    </row>
    <row r="62" spans="1:8" ht="15" customHeight="1">
      <c r="A62" s="287"/>
      <c r="B62" s="122"/>
      <c r="C62" s="123"/>
      <c r="D62" s="124"/>
      <c r="E62" s="117">
        <f t="shared" si="1"/>
        <v>0</v>
      </c>
      <c r="F62" s="239"/>
      <c r="G62" s="239"/>
      <c r="H62" s="288"/>
    </row>
    <row r="63" spans="1:8" ht="15" customHeight="1">
      <c r="A63" s="287"/>
      <c r="B63" s="122"/>
      <c r="C63" s="123"/>
      <c r="D63" s="124"/>
      <c r="E63" s="117">
        <f t="shared" si="1"/>
        <v>0</v>
      </c>
      <c r="F63" s="239"/>
      <c r="G63" s="239"/>
      <c r="H63" s="288"/>
    </row>
    <row r="64" spans="1:8" ht="15" customHeight="1">
      <c r="A64" s="287"/>
      <c r="B64" s="122"/>
      <c r="C64" s="123"/>
      <c r="D64" s="124"/>
      <c r="E64" s="117">
        <f t="shared" si="1"/>
        <v>0</v>
      </c>
      <c r="F64" s="239"/>
      <c r="G64" s="239"/>
      <c r="H64" s="288"/>
    </row>
    <row r="65" spans="1:8" ht="15" customHeight="1">
      <c r="A65" s="287"/>
      <c r="B65" s="141"/>
      <c r="C65" s="142"/>
      <c r="D65" s="143"/>
      <c r="E65" s="144">
        <f t="shared" si="1"/>
        <v>0</v>
      </c>
      <c r="F65" s="278"/>
      <c r="G65" s="278"/>
      <c r="H65" s="297"/>
    </row>
    <row r="66" spans="1:8" ht="15" customHeight="1">
      <c r="A66" s="294" t="s">
        <v>160</v>
      </c>
      <c r="B66" s="145"/>
      <c r="C66" s="146"/>
      <c r="D66" s="147"/>
      <c r="E66" s="147">
        <f>E65</f>
        <v>0</v>
      </c>
      <c r="F66" s="272"/>
      <c r="G66" s="277"/>
      <c r="H66" s="148"/>
    </row>
    <row r="67" spans="4:6" ht="14.25" customHeight="1">
      <c r="D67" s="149"/>
      <c r="E67" s="149"/>
      <c r="F67" s="273"/>
    </row>
    <row r="68" spans="4:6" ht="14.25" customHeight="1">
      <c r="D68" s="149"/>
      <c r="E68" s="149"/>
      <c r="F68" s="273"/>
    </row>
    <row r="69" spans="4:6" ht="14.25" customHeight="1">
      <c r="D69" s="149"/>
      <c r="E69" s="149"/>
      <c r="F69" s="273"/>
    </row>
    <row r="70" ht="14.25" customHeight="1"/>
    <row r="71" ht="14.25" customHeight="1"/>
    <row r="72" spans="4:6" ht="14.25" customHeight="1">
      <c r="D72" s="140"/>
      <c r="E72" s="140"/>
      <c r="F72" s="274"/>
    </row>
    <row r="73" spans="4:6" ht="14.25" customHeight="1">
      <c r="D73" s="140"/>
      <c r="E73" s="140"/>
      <c r="F73" s="274"/>
    </row>
    <row r="74" spans="4:7" ht="14.25" customHeight="1">
      <c r="D74" s="140"/>
      <c r="E74" s="140"/>
      <c r="F74" s="274"/>
      <c r="G74" s="275"/>
    </row>
    <row r="75" spans="4:6" ht="14.25" customHeight="1">
      <c r="D75" s="140"/>
      <c r="E75" s="140"/>
      <c r="F75" s="274"/>
    </row>
    <row r="76" spans="4:6" ht="11.25">
      <c r="D76" s="140"/>
      <c r="E76" s="140"/>
      <c r="F76" s="274"/>
    </row>
    <row r="77" spans="4:6" ht="11.25">
      <c r="D77" s="140"/>
      <c r="E77" s="140"/>
      <c r="F77" s="274"/>
    </row>
    <row r="78" spans="4:6" ht="11.25">
      <c r="D78" s="140"/>
      <c r="E78" s="140"/>
      <c r="F78" s="274"/>
    </row>
    <row r="79" spans="4:6" ht="11.25">
      <c r="D79" s="140"/>
      <c r="E79" s="140"/>
      <c r="F79" s="274"/>
    </row>
    <row r="80" spans="4:6" ht="11.25">
      <c r="D80" s="140"/>
      <c r="E80" s="140"/>
      <c r="F80" s="274"/>
    </row>
    <row r="81" spans="4:6" ht="11.25">
      <c r="D81" s="140"/>
      <c r="E81" s="140"/>
      <c r="F81" s="274"/>
    </row>
    <row r="82" spans="4:6" ht="11.25">
      <c r="D82" s="140"/>
      <c r="E82" s="140"/>
      <c r="F82" s="274"/>
    </row>
    <row r="83" spans="4:6" ht="11.25">
      <c r="D83" s="140"/>
      <c r="E83" s="140"/>
      <c r="F83" s="274"/>
    </row>
    <row r="84" spans="4:6" ht="11.25">
      <c r="D84" s="140"/>
      <c r="E84" s="140"/>
      <c r="F84" s="274"/>
    </row>
    <row r="85" spans="4:7" ht="11.25">
      <c r="D85" s="140"/>
      <c r="E85" s="140"/>
      <c r="F85" s="274"/>
      <c r="G85" s="275"/>
    </row>
    <row r="86" spans="4:6" ht="11.25">
      <c r="D86" s="140"/>
      <c r="E86" s="140"/>
      <c r="F86" s="274"/>
    </row>
    <row r="87" spans="4:6" ht="11.25">
      <c r="D87" s="140"/>
      <c r="E87" s="140"/>
      <c r="F87" s="274"/>
    </row>
    <row r="88" spans="4:7" ht="11.25">
      <c r="D88" s="140"/>
      <c r="E88" s="140"/>
      <c r="F88" s="274"/>
      <c r="G88" s="275"/>
    </row>
    <row r="89" spans="4:6" ht="11.25">
      <c r="D89" s="140"/>
      <c r="E89" s="140"/>
      <c r="F89" s="274"/>
    </row>
    <row r="90" spans="4:6" ht="11.25">
      <c r="D90" s="140"/>
      <c r="E90" s="140"/>
      <c r="F90" s="274"/>
    </row>
    <row r="91" spans="4:6" ht="11.25">
      <c r="D91" s="105"/>
      <c r="E91" s="105"/>
      <c r="F91" s="275"/>
    </row>
    <row r="92" spans="4:6" ht="11.25">
      <c r="D92" s="140"/>
      <c r="E92" s="140"/>
      <c r="F92" s="274"/>
    </row>
  </sheetData>
  <sheetProtection/>
  <mergeCells count="6">
    <mergeCell ref="J3:K3"/>
    <mergeCell ref="J20:K20"/>
    <mergeCell ref="J23:K23"/>
    <mergeCell ref="J39:K39"/>
    <mergeCell ref="J42:K42"/>
    <mergeCell ref="B1:H1"/>
  </mergeCells>
  <dataValidations count="4">
    <dataValidation allowBlank="1" showInputMessage="1" showErrorMessage="1" imeMode="hiragana" sqref="F4:H8 F13:H65"/>
    <dataValidation allowBlank="1" showInputMessage="1" showErrorMessage="1" imeMode="halfAlpha" sqref="B4:D8 B13:D65"/>
    <dataValidation type="list" allowBlank="1" showInputMessage="1" showErrorMessage="1" imeMode="hiragana" sqref="A4:A8">
      <formula1>$K$4:$K$18</formula1>
    </dataValidation>
    <dataValidation type="list" allowBlank="1" showInputMessage="1" showErrorMessage="1" imeMode="hiragana" sqref="A13:A65">
      <formula1>$K$24:$K$37</formula1>
    </dataValidation>
  </dataValidations>
  <printOptions horizontalCentered="1"/>
  <pageMargins left="0.5905511811023623" right="0.1968503937007874" top="0.1968503937007874" bottom="0.1968503937007874" header="0.4330708661417323" footer="0.2362204724409449"/>
  <pageSetup horizontalDpi="600" verticalDpi="6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7.625" style="29" customWidth="1"/>
    <col min="2" max="2" width="20.125" style="29" customWidth="1"/>
    <col min="3" max="3" width="18.875" style="29" customWidth="1"/>
    <col min="4" max="4" width="1.4921875" style="29" customWidth="1"/>
    <col min="5" max="5" width="8.625" style="29" customWidth="1"/>
    <col min="6" max="6" width="9.625" style="29" customWidth="1"/>
    <col min="7" max="7" width="12.625" style="29" customWidth="1"/>
    <col min="8" max="9" width="9.625" style="29" customWidth="1"/>
    <col min="10" max="10" width="1.4921875" style="29" customWidth="1"/>
    <col min="11" max="11" width="2.375" style="29" customWidth="1"/>
    <col min="12" max="12" width="17.125" style="29" bestFit="1" customWidth="1"/>
    <col min="13" max="13" width="10.625" style="29" customWidth="1"/>
    <col min="14" max="14" width="15.625" style="29" customWidth="1"/>
    <col min="15" max="15" width="1.875" style="29" customWidth="1"/>
    <col min="16" max="16384" width="8.00390625" style="29" customWidth="1"/>
  </cols>
  <sheetData>
    <row r="1" spans="1:12" ht="15.75" customHeight="1">
      <c r="A1" s="27" t="s">
        <v>352</v>
      </c>
      <c r="B1" s="28"/>
      <c r="E1" s="30" t="s">
        <v>78</v>
      </c>
      <c r="F1" s="31"/>
      <c r="G1" s="31"/>
      <c r="I1" s="462" t="s">
        <v>19</v>
      </c>
      <c r="J1" s="463"/>
      <c r="K1" s="464"/>
      <c r="L1" s="465"/>
    </row>
    <row r="2" spans="1:14" ht="15.75" customHeight="1">
      <c r="A2" s="28"/>
      <c r="B2" s="32" t="str">
        <f>'管理費報告書(0)'!B2</f>
        <v>〔　　　　　　委員会〕</v>
      </c>
      <c r="C2" s="30"/>
      <c r="E2" s="31"/>
      <c r="F2" s="31"/>
      <c r="G2" s="31"/>
      <c r="I2" s="466" t="s">
        <v>20</v>
      </c>
      <c r="J2" s="467"/>
      <c r="K2" s="468"/>
      <c r="L2" s="469"/>
      <c r="M2" s="33" t="s">
        <v>80</v>
      </c>
      <c r="N2" s="34">
        <f>B4</f>
        <v>9</v>
      </c>
    </row>
    <row r="3" ht="6" customHeight="1"/>
    <row r="4" spans="1:14" ht="13.5" customHeight="1">
      <c r="A4" s="35" t="s">
        <v>81</v>
      </c>
      <c r="B4" s="36">
        <v>9</v>
      </c>
      <c r="C4" s="37"/>
      <c r="D4" s="38"/>
      <c r="E4" s="39" t="s">
        <v>82</v>
      </c>
      <c r="F4" s="40" t="s">
        <v>83</v>
      </c>
      <c r="G4" s="40" t="s">
        <v>84</v>
      </c>
      <c r="H4" s="40" t="s">
        <v>85</v>
      </c>
      <c r="I4" s="41" t="s">
        <v>283</v>
      </c>
      <c r="J4" s="42"/>
      <c r="K4" s="408" t="s">
        <v>86</v>
      </c>
      <c r="L4" s="470"/>
      <c r="M4" s="470"/>
      <c r="N4" s="471"/>
    </row>
    <row r="5" spans="1:14" ht="13.5" customHeight="1">
      <c r="A5" s="410" t="s">
        <v>87</v>
      </c>
      <c r="B5" s="43"/>
      <c r="C5" s="44"/>
      <c r="D5" s="38"/>
      <c r="E5" s="410" t="s">
        <v>88</v>
      </c>
      <c r="F5" s="440"/>
      <c r="G5" s="440"/>
      <c r="H5" s="443"/>
      <c r="I5" s="444"/>
      <c r="J5" s="42"/>
      <c r="K5" s="419" t="s">
        <v>22</v>
      </c>
      <c r="L5" s="420"/>
      <c r="M5" s="420"/>
      <c r="N5" s="421"/>
    </row>
    <row r="6" spans="1:14" ht="13.5" customHeight="1">
      <c r="A6" s="447"/>
      <c r="B6" s="45"/>
      <c r="C6" s="46"/>
      <c r="D6" s="38"/>
      <c r="E6" s="447"/>
      <c r="F6" s="441"/>
      <c r="G6" s="441"/>
      <c r="H6" s="441"/>
      <c r="I6" s="445"/>
      <c r="J6" s="42"/>
      <c r="K6" s="422" t="s">
        <v>23</v>
      </c>
      <c r="L6" s="423"/>
      <c r="M6" s="47" t="s">
        <v>24</v>
      </c>
      <c r="N6" s="48" t="s">
        <v>25</v>
      </c>
    </row>
    <row r="7" spans="1:14" ht="13.5" customHeight="1">
      <c r="A7" s="448"/>
      <c r="B7" s="49"/>
      <c r="C7" s="50"/>
      <c r="D7" s="38"/>
      <c r="E7" s="448"/>
      <c r="F7" s="442"/>
      <c r="G7" s="442"/>
      <c r="H7" s="442"/>
      <c r="I7" s="446"/>
      <c r="J7" s="42"/>
      <c r="K7" s="51" t="s">
        <v>89</v>
      </c>
      <c r="L7" s="52" t="s">
        <v>90</v>
      </c>
      <c r="M7" s="53">
        <f>'金銭出納簿 (9)'!L4</f>
        <v>0</v>
      </c>
      <c r="N7" s="255"/>
    </row>
    <row r="8" spans="1:14" ht="13.5" customHeight="1">
      <c r="A8" s="404" t="s">
        <v>91</v>
      </c>
      <c r="B8" s="54"/>
      <c r="C8" s="44"/>
      <c r="D8" s="38"/>
      <c r="E8" s="410" t="s">
        <v>92</v>
      </c>
      <c r="F8" s="440"/>
      <c r="G8" s="440"/>
      <c r="H8" s="443"/>
      <c r="I8" s="444"/>
      <c r="J8" s="42"/>
      <c r="K8" s="51" t="s">
        <v>93</v>
      </c>
      <c r="L8" s="52" t="s">
        <v>322</v>
      </c>
      <c r="M8" s="53">
        <f>'金銭出納簿 (9)'!L5</f>
        <v>0</v>
      </c>
      <c r="N8" s="255"/>
    </row>
    <row r="9" spans="1:14" ht="13.5" customHeight="1">
      <c r="A9" s="406"/>
      <c r="B9" s="55"/>
      <c r="C9" s="46"/>
      <c r="D9" s="38"/>
      <c r="E9" s="447"/>
      <c r="F9" s="441"/>
      <c r="G9" s="441"/>
      <c r="H9" s="441"/>
      <c r="I9" s="445"/>
      <c r="J9" s="42"/>
      <c r="K9" s="51" t="s">
        <v>95</v>
      </c>
      <c r="L9" s="52" t="s">
        <v>96</v>
      </c>
      <c r="M9" s="53">
        <f>'金銭出納簿 (9)'!L6</f>
        <v>0</v>
      </c>
      <c r="N9" s="255"/>
    </row>
    <row r="10" spans="1:14" ht="13.5" customHeight="1">
      <c r="A10" s="407"/>
      <c r="B10" s="49"/>
      <c r="C10" s="50"/>
      <c r="D10" s="38"/>
      <c r="E10" s="448"/>
      <c r="F10" s="442"/>
      <c r="G10" s="442"/>
      <c r="H10" s="442"/>
      <c r="I10" s="446"/>
      <c r="J10" s="42"/>
      <c r="K10" s="51" t="s">
        <v>97</v>
      </c>
      <c r="L10" s="52" t="s">
        <v>98</v>
      </c>
      <c r="M10" s="53">
        <f>'金銭出納簿 (9)'!L7</f>
        <v>0</v>
      </c>
      <c r="N10" s="255"/>
    </row>
    <row r="11" spans="1:14" ht="13.5" customHeight="1">
      <c r="A11" s="404" t="s">
        <v>99</v>
      </c>
      <c r="B11" s="54"/>
      <c r="C11" s="44"/>
      <c r="D11" s="38"/>
      <c r="E11" s="410" t="s">
        <v>100</v>
      </c>
      <c r="F11" s="440"/>
      <c r="G11" s="440"/>
      <c r="H11" s="443"/>
      <c r="I11" s="444"/>
      <c r="J11" s="42"/>
      <c r="K11" s="51" t="s">
        <v>101</v>
      </c>
      <c r="L11" s="52" t="s">
        <v>102</v>
      </c>
      <c r="M11" s="53">
        <f>'金銭出納簿 (9)'!L8</f>
        <v>0</v>
      </c>
      <c r="N11" s="255"/>
    </row>
    <row r="12" spans="1:14" ht="13.5" customHeight="1">
      <c r="A12" s="406" t="s">
        <v>103</v>
      </c>
      <c r="B12" s="45"/>
      <c r="C12" s="46"/>
      <c r="D12" s="38"/>
      <c r="E12" s="447"/>
      <c r="F12" s="441"/>
      <c r="G12" s="441"/>
      <c r="H12" s="441"/>
      <c r="I12" s="445"/>
      <c r="J12" s="42"/>
      <c r="K12" s="51" t="s">
        <v>104</v>
      </c>
      <c r="L12" s="52" t="s">
        <v>105</v>
      </c>
      <c r="M12" s="53">
        <f>'金銭出納簿 (9)'!L9</f>
        <v>0</v>
      </c>
      <c r="N12" s="255"/>
    </row>
    <row r="13" spans="1:14" ht="13.5" customHeight="1">
      <c r="A13" s="407"/>
      <c r="B13" s="49"/>
      <c r="C13" s="50"/>
      <c r="D13" s="38"/>
      <c r="E13" s="448"/>
      <c r="F13" s="442"/>
      <c r="G13" s="442"/>
      <c r="H13" s="442"/>
      <c r="I13" s="446"/>
      <c r="J13" s="42"/>
      <c r="K13" s="51" t="s">
        <v>106</v>
      </c>
      <c r="L13" s="52" t="s">
        <v>107</v>
      </c>
      <c r="M13" s="53">
        <f>'金銭出納簿 (9)'!L10</f>
        <v>0</v>
      </c>
      <c r="N13" s="255"/>
    </row>
    <row r="14" spans="1:14" ht="13.5" customHeight="1">
      <c r="A14" s="404" t="s">
        <v>108</v>
      </c>
      <c r="B14" s="54"/>
      <c r="C14" s="44"/>
      <c r="D14" s="38"/>
      <c r="E14" s="410" t="s">
        <v>109</v>
      </c>
      <c r="F14" s="440"/>
      <c r="G14" s="440"/>
      <c r="H14" s="443"/>
      <c r="I14" s="444"/>
      <c r="J14" s="42"/>
      <c r="K14" s="51" t="s">
        <v>110</v>
      </c>
      <c r="L14" s="52" t="s">
        <v>111</v>
      </c>
      <c r="M14" s="53">
        <f>'金銭出納簿 (9)'!L11</f>
        <v>0</v>
      </c>
      <c r="N14" s="255"/>
    </row>
    <row r="15" spans="1:14" ht="13.5" customHeight="1">
      <c r="A15" s="405"/>
      <c r="B15" s="56"/>
      <c r="C15" s="46"/>
      <c r="D15" s="38"/>
      <c r="E15" s="447"/>
      <c r="F15" s="441"/>
      <c r="G15" s="441"/>
      <c r="H15" s="441"/>
      <c r="I15" s="445"/>
      <c r="J15" s="42"/>
      <c r="K15" s="51" t="s">
        <v>112</v>
      </c>
      <c r="L15" s="52" t="s">
        <v>27</v>
      </c>
      <c r="M15" s="53">
        <f>'金銭出納簿 (9)'!L12</f>
        <v>0</v>
      </c>
      <c r="N15" s="255"/>
    </row>
    <row r="16" spans="1:14" ht="13.5" customHeight="1">
      <c r="A16" s="406" t="s">
        <v>113</v>
      </c>
      <c r="B16" s="45"/>
      <c r="C16" s="46"/>
      <c r="D16" s="38"/>
      <c r="E16" s="448"/>
      <c r="F16" s="442"/>
      <c r="G16" s="442"/>
      <c r="H16" s="442"/>
      <c r="I16" s="446"/>
      <c r="J16" s="42"/>
      <c r="K16" s="51" t="s">
        <v>114</v>
      </c>
      <c r="L16" s="52" t="s">
        <v>29</v>
      </c>
      <c r="M16" s="53">
        <f>'金銭出納簿 (9)'!L13</f>
        <v>0</v>
      </c>
      <c r="N16" s="255"/>
    </row>
    <row r="17" spans="1:14" ht="13.5" customHeight="1">
      <c r="A17" s="407"/>
      <c r="B17" s="49"/>
      <c r="C17" s="50"/>
      <c r="D17" s="38"/>
      <c r="E17" s="410"/>
      <c r="F17" s="449"/>
      <c r="G17" s="452"/>
      <c r="H17" s="455"/>
      <c r="I17" s="456"/>
      <c r="J17" s="42"/>
      <c r="K17" s="51" t="s">
        <v>115</v>
      </c>
      <c r="L17" s="52" t="s">
        <v>116</v>
      </c>
      <c r="M17" s="53">
        <f>'金銭出納簿 (9)'!L14</f>
        <v>0</v>
      </c>
      <c r="N17" s="255"/>
    </row>
    <row r="18" spans="1:14" ht="13.5" customHeight="1">
      <c r="A18" s="404" t="s">
        <v>117</v>
      </c>
      <c r="B18" s="54"/>
      <c r="C18" s="44"/>
      <c r="D18" s="38"/>
      <c r="E18" s="447"/>
      <c r="F18" s="450"/>
      <c r="G18" s="453"/>
      <c r="H18" s="453"/>
      <c r="I18" s="457"/>
      <c r="J18" s="42"/>
      <c r="K18" s="51" t="s">
        <v>118</v>
      </c>
      <c r="L18" s="52" t="s">
        <v>119</v>
      </c>
      <c r="M18" s="53">
        <f>'金銭出納簿 (9)'!L15</f>
        <v>0</v>
      </c>
      <c r="N18" s="255"/>
    </row>
    <row r="19" spans="1:14" ht="13.5" customHeight="1">
      <c r="A19" s="405"/>
      <c r="B19" s="45"/>
      <c r="C19" s="46"/>
      <c r="D19" s="38"/>
      <c r="E19" s="448"/>
      <c r="F19" s="451"/>
      <c r="G19" s="454"/>
      <c r="H19" s="454"/>
      <c r="I19" s="458"/>
      <c r="J19" s="42"/>
      <c r="K19" s="51" t="s">
        <v>120</v>
      </c>
      <c r="L19" s="52" t="s">
        <v>121</v>
      </c>
      <c r="M19" s="53">
        <f>'金銭出納簿 (9)'!L16</f>
        <v>0</v>
      </c>
      <c r="N19" s="255"/>
    </row>
    <row r="20" spans="1:14" ht="13.5" customHeight="1">
      <c r="A20" s="424"/>
      <c r="B20" s="49"/>
      <c r="C20" s="50"/>
      <c r="D20" s="38"/>
      <c r="E20" s="425"/>
      <c r="F20" s="427"/>
      <c r="G20" s="427"/>
      <c r="H20" s="427"/>
      <c r="I20" s="429"/>
      <c r="J20" s="42"/>
      <c r="K20" s="51" t="s">
        <v>122</v>
      </c>
      <c r="L20" s="52" t="s">
        <v>249</v>
      </c>
      <c r="M20" s="53">
        <f>'金銭出納簿 (9)'!L17</f>
        <v>0</v>
      </c>
      <c r="N20" s="255"/>
    </row>
    <row r="21" spans="1:14" ht="13.5" customHeight="1">
      <c r="A21" s="404" t="s">
        <v>39</v>
      </c>
      <c r="B21" s="54"/>
      <c r="C21" s="44"/>
      <c r="D21" s="38"/>
      <c r="E21" s="406"/>
      <c r="F21" s="414"/>
      <c r="G21" s="414"/>
      <c r="H21" s="414"/>
      <c r="I21" s="417"/>
      <c r="J21" s="42"/>
      <c r="K21" s="51"/>
      <c r="L21" s="52"/>
      <c r="M21" s="53"/>
      <c r="N21" s="255"/>
    </row>
    <row r="22" spans="1:14" ht="13.5" customHeight="1">
      <c r="A22" s="405"/>
      <c r="B22" s="57"/>
      <c r="C22" s="46"/>
      <c r="D22" s="38"/>
      <c r="E22" s="426"/>
      <c r="F22" s="428"/>
      <c r="G22" s="428"/>
      <c r="H22" s="428"/>
      <c r="I22" s="430"/>
      <c r="J22" s="42"/>
      <c r="K22" s="58"/>
      <c r="L22" s="59"/>
      <c r="M22" s="60"/>
      <c r="N22" s="61"/>
    </row>
    <row r="23" spans="1:14" ht="13.5" customHeight="1">
      <c r="A23" s="424"/>
      <c r="B23" s="49"/>
      <c r="C23" s="50"/>
      <c r="D23" s="38"/>
      <c r="E23" s="431" t="s">
        <v>124</v>
      </c>
      <c r="F23" s="432"/>
      <c r="G23" s="432"/>
      <c r="H23" s="432"/>
      <c r="I23" s="433"/>
      <c r="J23" s="42"/>
      <c r="K23" s="408" t="s">
        <v>125</v>
      </c>
      <c r="L23" s="409"/>
      <c r="M23" s="62">
        <f>SUM(M7:M22)</f>
        <v>0</v>
      </c>
      <c r="N23" s="63"/>
    </row>
    <row r="24" spans="1:14" ht="13.5" customHeight="1">
      <c r="A24" s="410" t="s">
        <v>126</v>
      </c>
      <c r="B24" s="413" t="s">
        <v>127</v>
      </c>
      <c r="C24" s="416" t="s">
        <v>128</v>
      </c>
      <c r="D24" s="38"/>
      <c r="E24" s="434"/>
      <c r="F24" s="435"/>
      <c r="G24" s="435"/>
      <c r="H24" s="435"/>
      <c r="I24" s="436"/>
      <c r="J24" s="42"/>
      <c r="K24" s="38"/>
      <c r="L24" s="38"/>
      <c r="M24" s="64"/>
      <c r="N24" s="38"/>
    </row>
    <row r="25" spans="1:14" ht="13.5" customHeight="1">
      <c r="A25" s="411"/>
      <c r="B25" s="414"/>
      <c r="C25" s="417" t="s">
        <v>129</v>
      </c>
      <c r="D25" s="38"/>
      <c r="E25" s="437"/>
      <c r="F25" s="438"/>
      <c r="G25" s="438"/>
      <c r="H25" s="438"/>
      <c r="I25" s="439"/>
      <c r="J25" s="42"/>
      <c r="K25" s="419" t="s">
        <v>130</v>
      </c>
      <c r="L25" s="420"/>
      <c r="M25" s="420"/>
      <c r="N25" s="421"/>
    </row>
    <row r="26" spans="1:14" ht="13.5" customHeight="1">
      <c r="A26" s="411"/>
      <c r="B26" s="415"/>
      <c r="C26" s="418"/>
      <c r="D26" s="38"/>
      <c r="E26" s="459" t="s">
        <v>296</v>
      </c>
      <c r="F26" s="460"/>
      <c r="G26" s="460"/>
      <c r="H26" s="460"/>
      <c r="I26" s="461"/>
      <c r="J26" s="42"/>
      <c r="K26" s="422" t="s">
        <v>23</v>
      </c>
      <c r="L26" s="423"/>
      <c r="M26" s="47" t="s">
        <v>24</v>
      </c>
      <c r="N26" s="48" t="s">
        <v>25</v>
      </c>
    </row>
    <row r="27" spans="1:14" ht="13.5" customHeight="1">
      <c r="A27" s="411"/>
      <c r="B27" s="65"/>
      <c r="C27" s="66"/>
      <c r="D27" s="38"/>
      <c r="E27" s="67"/>
      <c r="F27" s="68"/>
      <c r="G27" s="68"/>
      <c r="H27" s="68"/>
      <c r="I27" s="69"/>
      <c r="J27" s="42"/>
      <c r="K27" s="70" t="s">
        <v>89</v>
      </c>
      <c r="L27" s="71" t="s">
        <v>131</v>
      </c>
      <c r="M27" s="53">
        <f>'金銭出納簿 (9)'!L24</f>
        <v>0</v>
      </c>
      <c r="N27" s="256"/>
    </row>
    <row r="28" spans="1:14" ht="13.5" customHeight="1">
      <c r="A28" s="411"/>
      <c r="B28" s="72"/>
      <c r="C28" s="73"/>
      <c r="D28" s="38"/>
      <c r="E28" s="67"/>
      <c r="F28" s="68"/>
      <c r="G28" s="68"/>
      <c r="H28" s="68"/>
      <c r="I28" s="69"/>
      <c r="J28" s="42"/>
      <c r="K28" s="70" t="s">
        <v>93</v>
      </c>
      <c r="L28" s="71" t="s">
        <v>132</v>
      </c>
      <c r="M28" s="53">
        <f>'金銭出納簿 (9)'!L25</f>
        <v>0</v>
      </c>
      <c r="N28" s="256"/>
    </row>
    <row r="29" spans="1:14" ht="13.5" customHeight="1">
      <c r="A29" s="411"/>
      <c r="B29" s="74"/>
      <c r="C29" s="75"/>
      <c r="D29" s="38"/>
      <c r="E29" s="76"/>
      <c r="F29" s="77"/>
      <c r="G29" s="77"/>
      <c r="H29" s="68"/>
      <c r="I29" s="69"/>
      <c r="J29" s="42"/>
      <c r="K29" s="70" t="s">
        <v>95</v>
      </c>
      <c r="L29" s="71" t="s">
        <v>166</v>
      </c>
      <c r="M29" s="53">
        <f>'金銭出納簿 (9)'!L26</f>
        <v>0</v>
      </c>
      <c r="N29" s="256"/>
    </row>
    <row r="30" spans="1:14" ht="13.5" customHeight="1">
      <c r="A30" s="411"/>
      <c r="B30" s="78"/>
      <c r="C30" s="79"/>
      <c r="D30" s="38"/>
      <c r="E30" s="76"/>
      <c r="F30" s="77"/>
      <c r="G30" s="77"/>
      <c r="H30" s="68"/>
      <c r="I30" s="69"/>
      <c r="J30" s="42"/>
      <c r="K30" s="70" t="s">
        <v>97</v>
      </c>
      <c r="L30" s="71" t="s">
        <v>133</v>
      </c>
      <c r="M30" s="53">
        <f>'金銭出納簿 (9)'!L27</f>
        <v>0</v>
      </c>
      <c r="N30" s="256"/>
    </row>
    <row r="31" spans="1:14" ht="13.5" customHeight="1">
      <c r="A31" s="411"/>
      <c r="B31" s="80"/>
      <c r="C31" s="73"/>
      <c r="D31" s="38"/>
      <c r="E31" s="76"/>
      <c r="F31" s="77"/>
      <c r="G31" s="77"/>
      <c r="H31" s="68"/>
      <c r="I31" s="69"/>
      <c r="J31" s="42"/>
      <c r="K31" s="70" t="s">
        <v>101</v>
      </c>
      <c r="L31" s="71" t="s">
        <v>134</v>
      </c>
      <c r="M31" s="53">
        <f>'金銭出納簿 (9)'!L28</f>
        <v>0</v>
      </c>
      <c r="N31" s="256"/>
    </row>
    <row r="32" spans="1:14" ht="13.5" customHeight="1">
      <c r="A32" s="411"/>
      <c r="B32" s="74"/>
      <c r="C32" s="75"/>
      <c r="D32" s="38"/>
      <c r="E32" s="76"/>
      <c r="F32" s="77"/>
      <c r="G32" s="77"/>
      <c r="H32" s="68"/>
      <c r="I32" s="69"/>
      <c r="J32" s="42"/>
      <c r="K32" s="70" t="s">
        <v>104</v>
      </c>
      <c r="L32" s="71" t="s">
        <v>135</v>
      </c>
      <c r="M32" s="53">
        <f>'金銭出納簿 (9)'!L29</f>
        <v>0</v>
      </c>
      <c r="N32" s="257"/>
    </row>
    <row r="33" spans="1:14" ht="13.5" customHeight="1">
      <c r="A33" s="411"/>
      <c r="B33" s="81"/>
      <c r="C33" s="82"/>
      <c r="D33" s="38"/>
      <c r="E33" s="67"/>
      <c r="F33" s="68"/>
      <c r="G33" s="68"/>
      <c r="H33" s="68"/>
      <c r="I33" s="69"/>
      <c r="J33" s="42"/>
      <c r="K33" s="70" t="s">
        <v>106</v>
      </c>
      <c r="L33" s="71" t="s">
        <v>136</v>
      </c>
      <c r="M33" s="53">
        <f>'金銭出納簿 (9)'!L30</f>
        <v>0</v>
      </c>
      <c r="N33" s="256"/>
    </row>
    <row r="34" spans="1:14" ht="13.5" customHeight="1">
      <c r="A34" s="411"/>
      <c r="B34" s="72"/>
      <c r="C34" s="83"/>
      <c r="D34" s="38"/>
      <c r="E34" s="67"/>
      <c r="F34" s="68"/>
      <c r="G34" s="68"/>
      <c r="H34" s="68"/>
      <c r="I34" s="69"/>
      <c r="J34" s="42"/>
      <c r="K34" s="70" t="s">
        <v>110</v>
      </c>
      <c r="L34" s="71" t="s">
        <v>137</v>
      </c>
      <c r="M34" s="53">
        <f>'金銭出納簿 (9)'!L31</f>
        <v>0</v>
      </c>
      <c r="N34" s="256"/>
    </row>
    <row r="35" spans="1:14" ht="13.5" customHeight="1">
      <c r="A35" s="411"/>
      <c r="B35" s="84"/>
      <c r="C35" s="85"/>
      <c r="D35" s="38"/>
      <c r="E35" s="67"/>
      <c r="F35" s="68"/>
      <c r="G35" s="68"/>
      <c r="H35" s="68"/>
      <c r="I35" s="69"/>
      <c r="J35" s="42"/>
      <c r="K35" s="70" t="s">
        <v>112</v>
      </c>
      <c r="L35" s="71" t="s">
        <v>138</v>
      </c>
      <c r="M35" s="53">
        <f>'金銭出納簿 (9)'!L32</f>
        <v>0</v>
      </c>
      <c r="N35" s="256"/>
    </row>
    <row r="36" spans="1:14" ht="13.5" customHeight="1">
      <c r="A36" s="411"/>
      <c r="B36" s="81"/>
      <c r="C36" s="82"/>
      <c r="D36" s="38"/>
      <c r="E36" s="67"/>
      <c r="F36" s="68"/>
      <c r="G36" s="68"/>
      <c r="H36" s="68"/>
      <c r="I36" s="69"/>
      <c r="J36" s="42"/>
      <c r="K36" s="70" t="s">
        <v>114</v>
      </c>
      <c r="L36" s="71" t="s">
        <v>139</v>
      </c>
      <c r="M36" s="53">
        <f>'金銭出納簿 (9)'!L33</f>
        <v>0</v>
      </c>
      <c r="N36" s="256"/>
    </row>
    <row r="37" spans="1:14" ht="13.5" customHeight="1">
      <c r="A37" s="411"/>
      <c r="B37" s="72"/>
      <c r="C37" s="83"/>
      <c r="D37" s="38"/>
      <c r="E37" s="67"/>
      <c r="F37" s="68"/>
      <c r="G37" s="68"/>
      <c r="H37" s="68"/>
      <c r="I37" s="69"/>
      <c r="J37" s="42"/>
      <c r="K37" s="70" t="s">
        <v>115</v>
      </c>
      <c r="L37" s="71" t="s">
        <v>140</v>
      </c>
      <c r="M37" s="53">
        <f>'金銭出納簿 (9)'!L34</f>
        <v>0</v>
      </c>
      <c r="N37" s="256"/>
    </row>
    <row r="38" spans="1:14" ht="13.5" customHeight="1">
      <c r="A38" s="411"/>
      <c r="B38" s="84"/>
      <c r="C38" s="85"/>
      <c r="D38" s="38"/>
      <c r="E38" s="67"/>
      <c r="F38" s="68"/>
      <c r="G38" s="68"/>
      <c r="H38" s="68"/>
      <c r="I38" s="69"/>
      <c r="J38" s="42"/>
      <c r="K38" s="70" t="s">
        <v>118</v>
      </c>
      <c r="L38" s="71" t="s">
        <v>141</v>
      </c>
      <c r="M38" s="53">
        <f>'金銭出納簿 (9)'!L35</f>
        <v>0</v>
      </c>
      <c r="N38" s="256"/>
    </row>
    <row r="39" spans="1:14" ht="13.5" customHeight="1">
      <c r="A39" s="411"/>
      <c r="B39" s="81"/>
      <c r="C39" s="82"/>
      <c r="D39" s="38"/>
      <c r="E39" s="67"/>
      <c r="F39" s="68"/>
      <c r="G39" s="68"/>
      <c r="H39" s="68"/>
      <c r="I39" s="69"/>
      <c r="J39" s="42"/>
      <c r="K39" s="70" t="s">
        <v>120</v>
      </c>
      <c r="L39" s="71" t="s">
        <v>123</v>
      </c>
      <c r="M39" s="53">
        <f>'金銭出納簿 (9)'!L36</f>
        <v>0</v>
      </c>
      <c r="N39" s="256"/>
    </row>
    <row r="40" spans="1:14" ht="13.5" customHeight="1">
      <c r="A40" s="411"/>
      <c r="B40" s="72"/>
      <c r="C40" s="83"/>
      <c r="D40" s="38"/>
      <c r="E40" s="67"/>
      <c r="F40" s="68"/>
      <c r="G40" s="68"/>
      <c r="H40" s="68"/>
      <c r="I40" s="69"/>
      <c r="J40" s="42"/>
      <c r="K40" s="70"/>
      <c r="L40" s="71"/>
      <c r="M40" s="53"/>
      <c r="N40" s="256"/>
    </row>
    <row r="41" spans="1:14" ht="13.5" customHeight="1">
      <c r="A41" s="411"/>
      <c r="B41" s="84"/>
      <c r="C41" s="85"/>
      <c r="D41" s="38"/>
      <c r="E41" s="67"/>
      <c r="F41" s="68"/>
      <c r="G41" s="68"/>
      <c r="H41" s="68"/>
      <c r="I41" s="69"/>
      <c r="J41" s="42"/>
      <c r="K41" s="86"/>
      <c r="L41" s="87"/>
      <c r="M41" s="60"/>
      <c r="N41" s="88"/>
    </row>
    <row r="42" spans="1:14" ht="13.5" customHeight="1">
      <c r="A42" s="411"/>
      <c r="B42" s="81"/>
      <c r="C42" s="82"/>
      <c r="D42" s="38"/>
      <c r="E42" s="67"/>
      <c r="F42" s="68"/>
      <c r="G42" s="68"/>
      <c r="H42" s="68"/>
      <c r="I42" s="69"/>
      <c r="J42" s="42"/>
      <c r="K42" s="408" t="s">
        <v>142</v>
      </c>
      <c r="L42" s="409"/>
      <c r="M42" s="62">
        <f>SUM(M27:M41)</f>
        <v>0</v>
      </c>
      <c r="N42" s="89"/>
    </row>
    <row r="43" spans="1:14" ht="13.5" customHeight="1">
      <c r="A43" s="411"/>
      <c r="B43" s="72"/>
      <c r="C43" s="83"/>
      <c r="D43" s="38"/>
      <c r="E43" s="67"/>
      <c r="F43" s="90"/>
      <c r="G43" s="68"/>
      <c r="H43" s="68"/>
      <c r="I43" s="69"/>
      <c r="J43" s="42"/>
      <c r="K43" s="91"/>
      <c r="L43" s="91"/>
      <c r="M43" s="92"/>
      <c r="N43" s="93"/>
    </row>
    <row r="44" spans="1:14" ht="13.5" customHeight="1">
      <c r="A44" s="412"/>
      <c r="B44" s="94"/>
      <c r="C44" s="95"/>
      <c r="D44" s="38"/>
      <c r="E44" s="96"/>
      <c r="F44" s="97"/>
      <c r="G44" s="98"/>
      <c r="H44" s="98"/>
      <c r="I44" s="99"/>
      <c r="J44" s="42"/>
      <c r="K44" s="408" t="s">
        <v>143</v>
      </c>
      <c r="L44" s="409"/>
      <c r="M44" s="100">
        <f>M23-M42</f>
        <v>0</v>
      </c>
      <c r="N44" s="101"/>
    </row>
    <row r="45" spans="10:13" ht="12.75" customHeight="1">
      <c r="J45" s="42"/>
      <c r="M45" s="102"/>
    </row>
    <row r="46" ht="12.75" customHeight="1">
      <c r="J46" s="42"/>
    </row>
    <row r="47" ht="12" customHeight="1"/>
    <row r="49" ht="13.5" customHeight="1"/>
  </sheetData>
  <sheetProtection/>
  <mergeCells count="53">
    <mergeCell ref="E26:I26"/>
    <mergeCell ref="I1:J1"/>
    <mergeCell ref="K1:L1"/>
    <mergeCell ref="I2:J2"/>
    <mergeCell ref="K2:L2"/>
    <mergeCell ref="K4:N4"/>
    <mergeCell ref="K5:N5"/>
    <mergeCell ref="K6:L6"/>
    <mergeCell ref="E14:E16"/>
    <mergeCell ref="F14:F16"/>
    <mergeCell ref="A5:A7"/>
    <mergeCell ref="E5:E7"/>
    <mergeCell ref="F5:F7"/>
    <mergeCell ref="G5:G7"/>
    <mergeCell ref="H5:H7"/>
    <mergeCell ref="I5:I7"/>
    <mergeCell ref="A8:A10"/>
    <mergeCell ref="E8:E10"/>
    <mergeCell ref="F8:F10"/>
    <mergeCell ref="G8:G10"/>
    <mergeCell ref="H8:H10"/>
    <mergeCell ref="I8:I10"/>
    <mergeCell ref="A11:A13"/>
    <mergeCell ref="E11:E13"/>
    <mergeCell ref="F11:F13"/>
    <mergeCell ref="G11:G13"/>
    <mergeCell ref="H11:H13"/>
    <mergeCell ref="I11:I13"/>
    <mergeCell ref="G14:G16"/>
    <mergeCell ref="H14:H16"/>
    <mergeCell ref="I14:I16"/>
    <mergeCell ref="E17:E19"/>
    <mergeCell ref="F17:F19"/>
    <mergeCell ref="G17:G19"/>
    <mergeCell ref="H17:H19"/>
    <mergeCell ref="I17:I19"/>
    <mergeCell ref="E20:E22"/>
    <mergeCell ref="F20:F22"/>
    <mergeCell ref="G20:G22"/>
    <mergeCell ref="H20:H22"/>
    <mergeCell ref="I20:I22"/>
    <mergeCell ref="A21:A23"/>
    <mergeCell ref="E23:I25"/>
    <mergeCell ref="A14:A17"/>
    <mergeCell ref="K23:L23"/>
    <mergeCell ref="A24:A44"/>
    <mergeCell ref="B24:B26"/>
    <mergeCell ref="C24:C26"/>
    <mergeCell ref="K25:N25"/>
    <mergeCell ref="K26:L26"/>
    <mergeCell ref="K42:L42"/>
    <mergeCell ref="K44:L44"/>
    <mergeCell ref="A18:A20"/>
  </mergeCells>
  <printOptions horizontalCentered="1"/>
  <pageMargins left="0.1968503937007874" right="0.1968503937007874" top="0.5905511811023623" bottom="0.1968503937007874" header="0.15748031496062992" footer="0.15748031496062992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264" customWidth="1"/>
    <col min="2" max="3" width="3.125" style="104" customWidth="1"/>
    <col min="4" max="5" width="7.75390625" style="103" customWidth="1"/>
    <col min="6" max="6" width="14.625" style="264" customWidth="1"/>
    <col min="7" max="7" width="25.75390625" style="264" customWidth="1"/>
    <col min="8" max="8" width="4.625" style="105" customWidth="1"/>
    <col min="9" max="9" width="1.12109375" style="103" customWidth="1"/>
    <col min="10" max="10" width="2.625" style="105" customWidth="1"/>
    <col min="11" max="11" width="15.625" style="103" customWidth="1"/>
    <col min="12" max="16384" width="9.00390625" style="103" customWidth="1"/>
  </cols>
  <sheetData>
    <row r="1" spans="1:12" ht="17.25" customHeight="1">
      <c r="A1" s="260" t="s">
        <v>144</v>
      </c>
      <c r="B1" s="486">
        <f>'報告書(9)'!B5</f>
        <v>0</v>
      </c>
      <c r="C1" s="486"/>
      <c r="D1" s="486"/>
      <c r="E1" s="486"/>
      <c r="F1" s="486"/>
      <c r="G1" s="486"/>
      <c r="H1" s="486"/>
      <c r="K1" s="106" t="s">
        <v>48</v>
      </c>
      <c r="L1" s="107">
        <f>'報告書(9)'!N2</f>
        <v>9</v>
      </c>
    </row>
    <row r="2" spans="1:8" ht="15" customHeight="1">
      <c r="A2" s="261" t="s">
        <v>163</v>
      </c>
      <c r="B2" s="103"/>
      <c r="C2" s="103"/>
      <c r="F2" s="265" t="s">
        <v>145</v>
      </c>
      <c r="H2" s="108" t="s">
        <v>146</v>
      </c>
    </row>
    <row r="3" spans="1:12" s="105" customFormat="1" ht="15" customHeight="1">
      <c r="A3" s="292" t="s">
        <v>52</v>
      </c>
      <c r="B3" s="109" t="s">
        <v>50</v>
      </c>
      <c r="C3" s="110" t="s">
        <v>51</v>
      </c>
      <c r="D3" s="111" t="s">
        <v>170</v>
      </c>
      <c r="E3" s="111" t="s">
        <v>55</v>
      </c>
      <c r="F3" s="271" t="s">
        <v>165</v>
      </c>
      <c r="G3" s="271" t="s">
        <v>162</v>
      </c>
      <c r="H3" s="259" t="s">
        <v>244</v>
      </c>
      <c r="J3" s="472" t="s">
        <v>53</v>
      </c>
      <c r="K3" s="473"/>
      <c r="L3" s="113" t="s">
        <v>24</v>
      </c>
    </row>
    <row r="4" spans="1:12" ht="15" customHeight="1">
      <c r="A4" s="287"/>
      <c r="B4" s="114"/>
      <c r="C4" s="115"/>
      <c r="D4" s="116"/>
      <c r="E4" s="117">
        <f>D4</f>
        <v>0</v>
      </c>
      <c r="F4" s="238"/>
      <c r="G4" s="238"/>
      <c r="H4" s="293"/>
      <c r="J4" s="119" t="s">
        <v>89</v>
      </c>
      <c r="K4" s="120" t="s">
        <v>90</v>
      </c>
      <c r="L4" s="121">
        <f>SUMIF($A$4:$A$8,K4,$D$4:$D$8)</f>
        <v>0</v>
      </c>
    </row>
    <row r="5" spans="1:12" ht="15" customHeight="1">
      <c r="A5" s="287"/>
      <c r="B5" s="122"/>
      <c r="C5" s="123"/>
      <c r="D5" s="124"/>
      <c r="E5" s="117">
        <f>E4+D5</f>
        <v>0</v>
      </c>
      <c r="F5" s="239"/>
      <c r="G5" s="239"/>
      <c r="H5" s="288"/>
      <c r="J5" s="51" t="s">
        <v>93</v>
      </c>
      <c r="K5" s="125" t="s">
        <v>322</v>
      </c>
      <c r="L5" s="126">
        <f aca="true" t="shared" si="0" ref="L5:L17">SUMIF($A$4:$A$8,K5,$D$4:$D$8)</f>
        <v>0</v>
      </c>
    </row>
    <row r="6" spans="1:12" ht="15" customHeight="1">
      <c r="A6" s="287"/>
      <c r="B6" s="122"/>
      <c r="C6" s="123"/>
      <c r="D6" s="124"/>
      <c r="E6" s="117">
        <f>E5+D6</f>
        <v>0</v>
      </c>
      <c r="F6" s="239"/>
      <c r="G6" s="239"/>
      <c r="H6" s="288"/>
      <c r="J6" s="51" t="s">
        <v>95</v>
      </c>
      <c r="K6" s="125" t="s">
        <v>96</v>
      </c>
      <c r="L6" s="126">
        <f t="shared" si="0"/>
        <v>0</v>
      </c>
    </row>
    <row r="7" spans="1:12" ht="15" customHeight="1">
      <c r="A7" s="287"/>
      <c r="B7" s="122"/>
      <c r="C7" s="123"/>
      <c r="D7" s="124"/>
      <c r="E7" s="117">
        <f>E6+D7</f>
        <v>0</v>
      </c>
      <c r="F7" s="239"/>
      <c r="G7" s="239"/>
      <c r="H7" s="288"/>
      <c r="J7" s="51" t="s">
        <v>97</v>
      </c>
      <c r="K7" s="125" t="s">
        <v>98</v>
      </c>
      <c r="L7" s="126">
        <f t="shared" si="0"/>
        <v>0</v>
      </c>
    </row>
    <row r="8" spans="1:12" ht="15" customHeight="1">
      <c r="A8" s="287"/>
      <c r="B8" s="122"/>
      <c r="C8" s="123"/>
      <c r="D8" s="124"/>
      <c r="E8" s="117">
        <f>E7+D8</f>
        <v>0</v>
      </c>
      <c r="F8" s="239"/>
      <c r="G8" s="239"/>
      <c r="H8" s="288"/>
      <c r="J8" s="51" t="s">
        <v>101</v>
      </c>
      <c r="K8" s="125" t="s">
        <v>102</v>
      </c>
      <c r="L8" s="126">
        <f t="shared" si="0"/>
        <v>0</v>
      </c>
    </row>
    <row r="9" spans="1:12" ht="15" customHeight="1">
      <c r="A9" s="294" t="s">
        <v>160</v>
      </c>
      <c r="B9" s="145"/>
      <c r="C9" s="146"/>
      <c r="D9" s="147"/>
      <c r="E9" s="147">
        <f>E8</f>
        <v>0</v>
      </c>
      <c r="F9" s="272"/>
      <c r="G9" s="277"/>
      <c r="H9" s="148"/>
      <c r="J9" s="51" t="s">
        <v>104</v>
      </c>
      <c r="K9" s="125" t="s">
        <v>105</v>
      </c>
      <c r="L9" s="126">
        <f t="shared" si="0"/>
        <v>0</v>
      </c>
    </row>
    <row r="10" spans="1:12" ht="15" customHeight="1">
      <c r="A10" s="262"/>
      <c r="B10" s="150"/>
      <c r="C10" s="150"/>
      <c r="D10" s="151"/>
      <c r="E10" s="151"/>
      <c r="F10" s="270"/>
      <c r="J10" s="51" t="s">
        <v>106</v>
      </c>
      <c r="K10" s="125" t="s">
        <v>107</v>
      </c>
      <c r="L10" s="126">
        <f t="shared" si="0"/>
        <v>0</v>
      </c>
    </row>
    <row r="11" spans="1:12" ht="15" customHeight="1">
      <c r="A11" s="263" t="s">
        <v>164</v>
      </c>
      <c r="J11" s="51" t="s">
        <v>110</v>
      </c>
      <c r="K11" s="125" t="s">
        <v>111</v>
      </c>
      <c r="L11" s="126">
        <f t="shared" si="0"/>
        <v>0</v>
      </c>
    </row>
    <row r="12" spans="1:12" ht="15" customHeight="1">
      <c r="A12" s="292" t="s">
        <v>52</v>
      </c>
      <c r="B12" s="109" t="s">
        <v>50</v>
      </c>
      <c r="C12" s="110" t="s">
        <v>51</v>
      </c>
      <c r="D12" s="111" t="s">
        <v>169</v>
      </c>
      <c r="E12" s="111" t="s">
        <v>55</v>
      </c>
      <c r="F12" s="271" t="s">
        <v>161</v>
      </c>
      <c r="G12" s="271" t="s">
        <v>162</v>
      </c>
      <c r="H12" s="259" t="s">
        <v>244</v>
      </c>
      <c r="J12" s="51" t="s">
        <v>112</v>
      </c>
      <c r="K12" s="125" t="s">
        <v>27</v>
      </c>
      <c r="L12" s="126">
        <f t="shared" si="0"/>
        <v>0</v>
      </c>
    </row>
    <row r="13" spans="1:12" ht="15" customHeight="1">
      <c r="A13" s="287"/>
      <c r="B13" s="114"/>
      <c r="C13" s="115"/>
      <c r="D13" s="116"/>
      <c r="E13" s="117">
        <f>E9-D13</f>
        <v>0</v>
      </c>
      <c r="F13" s="238"/>
      <c r="G13" s="238"/>
      <c r="H13" s="293"/>
      <c r="J13" s="51" t="s">
        <v>114</v>
      </c>
      <c r="K13" s="125" t="s">
        <v>29</v>
      </c>
      <c r="L13" s="126">
        <f t="shared" si="0"/>
        <v>0</v>
      </c>
    </row>
    <row r="14" spans="1:12" ht="15" customHeight="1">
      <c r="A14" s="287"/>
      <c r="B14" s="122"/>
      <c r="C14" s="123"/>
      <c r="D14" s="124"/>
      <c r="E14" s="117">
        <f>E13-D14</f>
        <v>0</v>
      </c>
      <c r="F14" s="239"/>
      <c r="G14" s="239"/>
      <c r="H14" s="288"/>
      <c r="J14" s="51" t="s">
        <v>115</v>
      </c>
      <c r="K14" s="125" t="s">
        <v>116</v>
      </c>
      <c r="L14" s="126">
        <f t="shared" si="0"/>
        <v>0</v>
      </c>
    </row>
    <row r="15" spans="1:12" ht="15" customHeight="1">
      <c r="A15" s="287"/>
      <c r="B15" s="122"/>
      <c r="C15" s="123"/>
      <c r="D15" s="124"/>
      <c r="E15" s="117">
        <f aca="true" t="shared" si="1" ref="E15:E65">E14-D15</f>
        <v>0</v>
      </c>
      <c r="F15" s="239"/>
      <c r="G15" s="239"/>
      <c r="H15" s="288"/>
      <c r="J15" s="51" t="s">
        <v>118</v>
      </c>
      <c r="K15" s="125" t="s">
        <v>119</v>
      </c>
      <c r="L15" s="126">
        <f t="shared" si="0"/>
        <v>0</v>
      </c>
    </row>
    <row r="16" spans="1:12" ht="15" customHeight="1">
      <c r="A16" s="287"/>
      <c r="B16" s="122"/>
      <c r="C16" s="123"/>
      <c r="D16" s="124"/>
      <c r="E16" s="117">
        <f t="shared" si="1"/>
        <v>0</v>
      </c>
      <c r="F16" s="239"/>
      <c r="G16" s="239"/>
      <c r="H16" s="288"/>
      <c r="J16" s="51" t="s">
        <v>120</v>
      </c>
      <c r="K16" s="125" t="s">
        <v>121</v>
      </c>
      <c r="L16" s="126">
        <f t="shared" si="0"/>
        <v>0</v>
      </c>
    </row>
    <row r="17" spans="1:12" ht="15" customHeight="1">
      <c r="A17" s="287"/>
      <c r="B17" s="122"/>
      <c r="C17" s="123"/>
      <c r="D17" s="124"/>
      <c r="E17" s="117">
        <f t="shared" si="1"/>
        <v>0</v>
      </c>
      <c r="F17" s="239"/>
      <c r="G17" s="239"/>
      <c r="H17" s="288"/>
      <c r="J17" s="51" t="s">
        <v>149</v>
      </c>
      <c r="K17" s="125" t="s">
        <v>150</v>
      </c>
      <c r="L17" s="126">
        <f t="shared" si="0"/>
        <v>0</v>
      </c>
    </row>
    <row r="18" spans="1:12" ht="15" customHeight="1">
      <c r="A18" s="287"/>
      <c r="B18" s="122"/>
      <c r="C18" s="123"/>
      <c r="D18" s="124"/>
      <c r="E18" s="117">
        <f t="shared" si="1"/>
        <v>0</v>
      </c>
      <c r="F18" s="239"/>
      <c r="G18" s="239"/>
      <c r="H18" s="288"/>
      <c r="J18" s="127"/>
      <c r="K18" s="128"/>
      <c r="L18" s="129"/>
    </row>
    <row r="19" spans="1:12" ht="15" customHeight="1">
      <c r="A19" s="287"/>
      <c r="B19" s="122"/>
      <c r="C19" s="123"/>
      <c r="D19" s="124"/>
      <c r="E19" s="117">
        <f t="shared" si="1"/>
        <v>0</v>
      </c>
      <c r="F19" s="239"/>
      <c r="G19" s="239"/>
      <c r="H19" s="288"/>
      <c r="J19" s="130"/>
      <c r="K19" s="131"/>
      <c r="L19" s="132"/>
    </row>
    <row r="20" spans="1:12" ht="15" customHeight="1">
      <c r="A20" s="287"/>
      <c r="B20" s="122"/>
      <c r="C20" s="123"/>
      <c r="D20" s="124"/>
      <c r="E20" s="117">
        <f t="shared" si="1"/>
        <v>0</v>
      </c>
      <c r="F20" s="239"/>
      <c r="G20" s="239"/>
      <c r="H20" s="288"/>
      <c r="J20" s="474" t="s">
        <v>152</v>
      </c>
      <c r="K20" s="475"/>
      <c r="L20" s="133">
        <f>SUM(L4:L18)</f>
        <v>0</v>
      </c>
    </row>
    <row r="21" spans="1:12" ht="15" customHeight="1">
      <c r="A21" s="287"/>
      <c r="B21" s="122"/>
      <c r="C21" s="123"/>
      <c r="D21" s="124"/>
      <c r="E21" s="117">
        <f t="shared" si="1"/>
        <v>0</v>
      </c>
      <c r="F21" s="239"/>
      <c r="G21" s="239"/>
      <c r="H21" s="288"/>
      <c r="K21" s="105"/>
      <c r="L21" s="134"/>
    </row>
    <row r="22" spans="1:8" ht="15" customHeight="1">
      <c r="A22" s="287"/>
      <c r="B22" s="122"/>
      <c r="C22" s="123"/>
      <c r="D22" s="124"/>
      <c r="E22" s="117">
        <f t="shared" si="1"/>
        <v>0</v>
      </c>
      <c r="F22" s="239"/>
      <c r="G22" s="239"/>
      <c r="H22" s="288"/>
    </row>
    <row r="23" spans="1:12" ht="15" customHeight="1">
      <c r="A23" s="287"/>
      <c r="B23" s="122"/>
      <c r="C23" s="123"/>
      <c r="D23" s="124"/>
      <c r="E23" s="117">
        <f t="shared" si="1"/>
        <v>0</v>
      </c>
      <c r="F23" s="239"/>
      <c r="G23" s="239"/>
      <c r="H23" s="288"/>
      <c r="J23" s="472" t="s">
        <v>54</v>
      </c>
      <c r="K23" s="473"/>
      <c r="L23" s="135" t="s">
        <v>24</v>
      </c>
    </row>
    <row r="24" spans="1:12" ht="15" customHeight="1">
      <c r="A24" s="287"/>
      <c r="B24" s="122"/>
      <c r="C24" s="123"/>
      <c r="D24" s="124"/>
      <c r="E24" s="117">
        <f t="shared" si="1"/>
        <v>0</v>
      </c>
      <c r="F24" s="239"/>
      <c r="G24" s="239"/>
      <c r="H24" s="288"/>
      <c r="J24" s="70" t="s">
        <v>89</v>
      </c>
      <c r="K24" s="136" t="s">
        <v>153</v>
      </c>
      <c r="L24" s="137">
        <f aca="true" t="shared" si="2" ref="L24:L36">SUMIF($A$13:$A$65,K24,$D$13:$D$65)</f>
        <v>0</v>
      </c>
    </row>
    <row r="25" spans="1:12" ht="15" customHeight="1">
      <c r="A25" s="287"/>
      <c r="B25" s="122"/>
      <c r="C25" s="123"/>
      <c r="D25" s="124"/>
      <c r="E25" s="117">
        <f t="shared" si="1"/>
        <v>0</v>
      </c>
      <c r="F25" s="239"/>
      <c r="G25" s="239"/>
      <c r="H25" s="288"/>
      <c r="J25" s="70" t="s">
        <v>93</v>
      </c>
      <c r="K25" s="136" t="s">
        <v>147</v>
      </c>
      <c r="L25" s="137">
        <f t="shared" si="2"/>
        <v>0</v>
      </c>
    </row>
    <row r="26" spans="1:12" ht="15" customHeight="1">
      <c r="A26" s="287"/>
      <c r="B26" s="122"/>
      <c r="C26" s="123"/>
      <c r="D26" s="124"/>
      <c r="E26" s="117">
        <f t="shared" si="1"/>
        <v>0</v>
      </c>
      <c r="F26" s="239"/>
      <c r="G26" s="239"/>
      <c r="H26" s="288"/>
      <c r="J26" s="70" t="s">
        <v>95</v>
      </c>
      <c r="K26" s="136" t="s">
        <v>166</v>
      </c>
      <c r="L26" s="137">
        <f t="shared" si="2"/>
        <v>0</v>
      </c>
    </row>
    <row r="27" spans="1:12" ht="15" customHeight="1">
      <c r="A27" s="287"/>
      <c r="B27" s="122"/>
      <c r="C27" s="123"/>
      <c r="D27" s="124"/>
      <c r="E27" s="117">
        <f t="shared" si="1"/>
        <v>0</v>
      </c>
      <c r="F27" s="239"/>
      <c r="G27" s="239"/>
      <c r="H27" s="288"/>
      <c r="J27" s="70" t="s">
        <v>97</v>
      </c>
      <c r="K27" s="136" t="s">
        <v>148</v>
      </c>
      <c r="L27" s="137">
        <f t="shared" si="2"/>
        <v>0</v>
      </c>
    </row>
    <row r="28" spans="1:12" ht="15" customHeight="1">
      <c r="A28" s="287"/>
      <c r="B28" s="122"/>
      <c r="C28" s="123"/>
      <c r="D28" s="124"/>
      <c r="E28" s="117">
        <f t="shared" si="1"/>
        <v>0</v>
      </c>
      <c r="F28" s="239"/>
      <c r="G28" s="239"/>
      <c r="H28" s="288"/>
      <c r="J28" s="70" t="s">
        <v>101</v>
      </c>
      <c r="K28" s="136" t="s">
        <v>154</v>
      </c>
      <c r="L28" s="137">
        <f t="shared" si="2"/>
        <v>0</v>
      </c>
    </row>
    <row r="29" spans="1:12" ht="15" customHeight="1">
      <c r="A29" s="287"/>
      <c r="B29" s="122"/>
      <c r="C29" s="123"/>
      <c r="D29" s="124"/>
      <c r="E29" s="117">
        <f t="shared" si="1"/>
        <v>0</v>
      </c>
      <c r="F29" s="239"/>
      <c r="G29" s="239"/>
      <c r="H29" s="288"/>
      <c r="J29" s="70" t="s">
        <v>104</v>
      </c>
      <c r="K29" s="136" t="s">
        <v>151</v>
      </c>
      <c r="L29" s="137">
        <f t="shared" si="2"/>
        <v>0</v>
      </c>
    </row>
    <row r="30" spans="1:12" ht="15" customHeight="1">
      <c r="A30" s="287"/>
      <c r="B30" s="122"/>
      <c r="C30" s="123"/>
      <c r="D30" s="124"/>
      <c r="E30" s="117">
        <f t="shared" si="1"/>
        <v>0</v>
      </c>
      <c r="F30" s="239"/>
      <c r="G30" s="239"/>
      <c r="H30" s="288"/>
      <c r="J30" s="70" t="s">
        <v>106</v>
      </c>
      <c r="K30" s="136" t="s">
        <v>155</v>
      </c>
      <c r="L30" s="137">
        <f t="shared" si="2"/>
        <v>0</v>
      </c>
    </row>
    <row r="31" spans="1:12" ht="15" customHeight="1">
      <c r="A31" s="287"/>
      <c r="B31" s="122"/>
      <c r="C31" s="123"/>
      <c r="D31" s="124"/>
      <c r="E31" s="117">
        <f t="shared" si="1"/>
        <v>0</v>
      </c>
      <c r="F31" s="239"/>
      <c r="G31" s="239"/>
      <c r="H31" s="288"/>
      <c r="J31" s="70" t="s">
        <v>110</v>
      </c>
      <c r="K31" s="136" t="s">
        <v>156</v>
      </c>
      <c r="L31" s="137">
        <f t="shared" si="2"/>
        <v>0</v>
      </c>
    </row>
    <row r="32" spans="1:12" ht="15" customHeight="1">
      <c r="A32" s="287"/>
      <c r="B32" s="122"/>
      <c r="C32" s="123"/>
      <c r="D32" s="124"/>
      <c r="E32" s="117">
        <f t="shared" si="1"/>
        <v>0</v>
      </c>
      <c r="F32" s="239"/>
      <c r="G32" s="239"/>
      <c r="H32" s="288"/>
      <c r="J32" s="70" t="s">
        <v>112</v>
      </c>
      <c r="K32" s="136" t="s">
        <v>157</v>
      </c>
      <c r="L32" s="137">
        <f t="shared" si="2"/>
        <v>0</v>
      </c>
    </row>
    <row r="33" spans="1:12" ht="15" customHeight="1">
      <c r="A33" s="287"/>
      <c r="B33" s="122"/>
      <c r="C33" s="123"/>
      <c r="D33" s="124"/>
      <c r="E33" s="117">
        <f t="shared" si="1"/>
        <v>0</v>
      </c>
      <c r="F33" s="239"/>
      <c r="G33" s="239"/>
      <c r="H33" s="288"/>
      <c r="J33" s="70" t="s">
        <v>114</v>
      </c>
      <c r="K33" s="136" t="s">
        <v>158</v>
      </c>
      <c r="L33" s="137">
        <f t="shared" si="2"/>
        <v>0</v>
      </c>
    </row>
    <row r="34" spans="1:12" ht="15" customHeight="1">
      <c r="A34" s="287"/>
      <c r="B34" s="122"/>
      <c r="C34" s="123"/>
      <c r="D34" s="124"/>
      <c r="E34" s="117">
        <f t="shared" si="1"/>
        <v>0</v>
      </c>
      <c r="F34" s="239"/>
      <c r="G34" s="239"/>
      <c r="H34" s="288"/>
      <c r="J34" s="70" t="s">
        <v>115</v>
      </c>
      <c r="K34" s="136" t="s">
        <v>140</v>
      </c>
      <c r="L34" s="137">
        <f t="shared" si="2"/>
        <v>0</v>
      </c>
    </row>
    <row r="35" spans="1:12" ht="15" customHeight="1">
      <c r="A35" s="287"/>
      <c r="B35" s="122"/>
      <c r="C35" s="123"/>
      <c r="D35" s="124"/>
      <c r="E35" s="117">
        <f t="shared" si="1"/>
        <v>0</v>
      </c>
      <c r="F35" s="239"/>
      <c r="G35" s="239"/>
      <c r="H35" s="288"/>
      <c r="J35" s="70" t="s">
        <v>118</v>
      </c>
      <c r="K35" s="136" t="s">
        <v>141</v>
      </c>
      <c r="L35" s="137">
        <f t="shared" si="2"/>
        <v>0</v>
      </c>
    </row>
    <row r="36" spans="1:12" ht="15" customHeight="1">
      <c r="A36" s="287"/>
      <c r="B36" s="122"/>
      <c r="C36" s="123"/>
      <c r="D36" s="124"/>
      <c r="E36" s="117">
        <f t="shared" si="1"/>
        <v>0</v>
      </c>
      <c r="F36" s="239"/>
      <c r="G36" s="239"/>
      <c r="H36" s="288"/>
      <c r="J36" s="70" t="s">
        <v>120</v>
      </c>
      <c r="K36" s="136" t="s">
        <v>123</v>
      </c>
      <c r="L36" s="137">
        <f t="shared" si="2"/>
        <v>0</v>
      </c>
    </row>
    <row r="37" spans="1:12" ht="15" customHeight="1">
      <c r="A37" s="287"/>
      <c r="B37" s="122"/>
      <c r="C37" s="123"/>
      <c r="D37" s="124"/>
      <c r="E37" s="117">
        <f t="shared" si="1"/>
        <v>0</v>
      </c>
      <c r="F37" s="239"/>
      <c r="G37" s="239"/>
      <c r="H37" s="288"/>
      <c r="J37" s="138"/>
      <c r="K37" s="384"/>
      <c r="L37" s="129"/>
    </row>
    <row r="38" spans="1:8" ht="15" customHeight="1">
      <c r="A38" s="287"/>
      <c r="B38" s="122"/>
      <c r="C38" s="123"/>
      <c r="D38" s="124"/>
      <c r="E38" s="117">
        <f t="shared" si="1"/>
        <v>0</v>
      </c>
      <c r="F38" s="239"/>
      <c r="G38" s="239"/>
      <c r="H38" s="288"/>
    </row>
    <row r="39" spans="1:12" ht="15" customHeight="1">
      <c r="A39" s="287"/>
      <c r="B39" s="122"/>
      <c r="C39" s="123"/>
      <c r="D39" s="124"/>
      <c r="E39" s="117">
        <f t="shared" si="1"/>
        <v>0</v>
      </c>
      <c r="F39" s="239"/>
      <c r="G39" s="239"/>
      <c r="H39" s="288"/>
      <c r="J39" s="476" t="s">
        <v>159</v>
      </c>
      <c r="K39" s="477"/>
      <c r="L39" s="139">
        <f>SUM(L24:L37)</f>
        <v>0</v>
      </c>
    </row>
    <row r="40" spans="1:12" ht="15" customHeight="1">
      <c r="A40" s="287"/>
      <c r="B40" s="122"/>
      <c r="C40" s="123"/>
      <c r="D40" s="124"/>
      <c r="E40" s="117">
        <f t="shared" si="1"/>
        <v>0</v>
      </c>
      <c r="F40" s="239"/>
      <c r="G40" s="239"/>
      <c r="H40" s="288"/>
      <c r="J40" s="104"/>
      <c r="K40" s="104"/>
      <c r="L40" s="140"/>
    </row>
    <row r="41" spans="1:11" ht="15" customHeight="1">
      <c r="A41" s="287"/>
      <c r="B41" s="122"/>
      <c r="C41" s="123"/>
      <c r="D41" s="124"/>
      <c r="E41" s="117">
        <f t="shared" si="1"/>
        <v>0</v>
      </c>
      <c r="F41" s="239"/>
      <c r="G41" s="239"/>
      <c r="H41" s="288"/>
      <c r="K41" s="77"/>
    </row>
    <row r="42" spans="1:12" ht="15" customHeight="1">
      <c r="A42" s="287"/>
      <c r="B42" s="122"/>
      <c r="C42" s="123"/>
      <c r="D42" s="124"/>
      <c r="E42" s="117">
        <f t="shared" si="1"/>
        <v>0</v>
      </c>
      <c r="F42" s="239"/>
      <c r="G42" s="239"/>
      <c r="H42" s="288"/>
      <c r="J42" s="476" t="s">
        <v>167</v>
      </c>
      <c r="K42" s="477"/>
      <c r="L42" s="139">
        <f>L20-L39</f>
        <v>0</v>
      </c>
    </row>
    <row r="43" spans="1:8" ht="15" customHeight="1">
      <c r="A43" s="287"/>
      <c r="B43" s="122"/>
      <c r="C43" s="123"/>
      <c r="D43" s="124"/>
      <c r="E43" s="117">
        <f t="shared" si="1"/>
        <v>0</v>
      </c>
      <c r="F43" s="239"/>
      <c r="G43" s="239"/>
      <c r="H43" s="288"/>
    </row>
    <row r="44" spans="1:8" ht="15" customHeight="1">
      <c r="A44" s="287"/>
      <c r="B44" s="122"/>
      <c r="C44" s="123"/>
      <c r="D44" s="124"/>
      <c r="E44" s="117">
        <f t="shared" si="1"/>
        <v>0</v>
      </c>
      <c r="F44" s="239"/>
      <c r="G44" s="239"/>
      <c r="H44" s="288"/>
    </row>
    <row r="45" spans="1:8" ht="15" customHeight="1">
      <c r="A45" s="287"/>
      <c r="B45" s="122"/>
      <c r="C45" s="123"/>
      <c r="D45" s="124"/>
      <c r="E45" s="117">
        <f t="shared" si="1"/>
        <v>0</v>
      </c>
      <c r="F45" s="239"/>
      <c r="G45" s="239"/>
      <c r="H45" s="288"/>
    </row>
    <row r="46" spans="1:8" ht="15" customHeight="1">
      <c r="A46" s="287"/>
      <c r="B46" s="122"/>
      <c r="C46" s="123"/>
      <c r="D46" s="124"/>
      <c r="E46" s="117">
        <f t="shared" si="1"/>
        <v>0</v>
      </c>
      <c r="F46" s="239"/>
      <c r="G46" s="239"/>
      <c r="H46" s="288"/>
    </row>
    <row r="47" spans="1:8" ht="15" customHeight="1">
      <c r="A47" s="287"/>
      <c r="B47" s="122"/>
      <c r="C47" s="123"/>
      <c r="D47" s="124"/>
      <c r="E47" s="117">
        <f t="shared" si="1"/>
        <v>0</v>
      </c>
      <c r="F47" s="239"/>
      <c r="G47" s="239"/>
      <c r="H47" s="288"/>
    </row>
    <row r="48" spans="1:8" ht="15" customHeight="1">
      <c r="A48" s="287"/>
      <c r="B48" s="122"/>
      <c r="C48" s="123"/>
      <c r="D48" s="124"/>
      <c r="E48" s="117">
        <f t="shared" si="1"/>
        <v>0</v>
      </c>
      <c r="F48" s="239"/>
      <c r="G48" s="239"/>
      <c r="H48" s="288"/>
    </row>
    <row r="49" spans="1:8" ht="15" customHeight="1">
      <c r="A49" s="287"/>
      <c r="B49" s="122"/>
      <c r="C49" s="123"/>
      <c r="D49" s="124"/>
      <c r="E49" s="117">
        <f t="shared" si="1"/>
        <v>0</v>
      </c>
      <c r="F49" s="239"/>
      <c r="G49" s="239"/>
      <c r="H49" s="288"/>
    </row>
    <row r="50" spans="1:8" ht="15" customHeight="1">
      <c r="A50" s="287"/>
      <c r="B50" s="122"/>
      <c r="C50" s="123"/>
      <c r="D50" s="124"/>
      <c r="E50" s="117">
        <f t="shared" si="1"/>
        <v>0</v>
      </c>
      <c r="F50" s="239"/>
      <c r="G50" s="239"/>
      <c r="H50" s="288"/>
    </row>
    <row r="51" spans="1:8" ht="15" customHeight="1">
      <c r="A51" s="287"/>
      <c r="B51" s="122"/>
      <c r="C51" s="123"/>
      <c r="D51" s="124"/>
      <c r="E51" s="117">
        <f t="shared" si="1"/>
        <v>0</v>
      </c>
      <c r="F51" s="239"/>
      <c r="G51" s="239"/>
      <c r="H51" s="288"/>
    </row>
    <row r="52" spans="1:8" ht="15" customHeight="1">
      <c r="A52" s="287"/>
      <c r="B52" s="122"/>
      <c r="C52" s="123"/>
      <c r="D52" s="124"/>
      <c r="E52" s="117">
        <f t="shared" si="1"/>
        <v>0</v>
      </c>
      <c r="F52" s="239"/>
      <c r="G52" s="239"/>
      <c r="H52" s="288"/>
    </row>
    <row r="53" spans="1:8" ht="15" customHeight="1">
      <c r="A53" s="287"/>
      <c r="B53" s="122"/>
      <c r="C53" s="123"/>
      <c r="D53" s="124"/>
      <c r="E53" s="117">
        <f t="shared" si="1"/>
        <v>0</v>
      </c>
      <c r="F53" s="239"/>
      <c r="G53" s="239"/>
      <c r="H53" s="288"/>
    </row>
    <row r="54" spans="1:8" ht="15" customHeight="1">
      <c r="A54" s="287"/>
      <c r="B54" s="122"/>
      <c r="C54" s="123"/>
      <c r="D54" s="124"/>
      <c r="E54" s="117">
        <f t="shared" si="1"/>
        <v>0</v>
      </c>
      <c r="F54" s="239"/>
      <c r="G54" s="239"/>
      <c r="H54" s="288"/>
    </row>
    <row r="55" spans="1:8" ht="15" customHeight="1">
      <c r="A55" s="287"/>
      <c r="B55" s="122"/>
      <c r="C55" s="123"/>
      <c r="D55" s="124"/>
      <c r="E55" s="117">
        <f t="shared" si="1"/>
        <v>0</v>
      </c>
      <c r="F55" s="239"/>
      <c r="G55" s="239"/>
      <c r="H55" s="288"/>
    </row>
    <row r="56" spans="1:8" ht="15" customHeight="1">
      <c r="A56" s="287"/>
      <c r="B56" s="122"/>
      <c r="C56" s="123"/>
      <c r="D56" s="124"/>
      <c r="E56" s="117">
        <f t="shared" si="1"/>
        <v>0</v>
      </c>
      <c r="F56" s="239"/>
      <c r="G56" s="239"/>
      <c r="H56" s="288"/>
    </row>
    <row r="57" spans="1:8" ht="15" customHeight="1">
      <c r="A57" s="287"/>
      <c r="B57" s="122"/>
      <c r="C57" s="123"/>
      <c r="D57" s="124"/>
      <c r="E57" s="117">
        <f t="shared" si="1"/>
        <v>0</v>
      </c>
      <c r="F57" s="239"/>
      <c r="G57" s="239"/>
      <c r="H57" s="288"/>
    </row>
    <row r="58" spans="1:8" ht="15" customHeight="1">
      <c r="A58" s="287"/>
      <c r="B58" s="122"/>
      <c r="C58" s="123"/>
      <c r="D58" s="124"/>
      <c r="E58" s="117">
        <f t="shared" si="1"/>
        <v>0</v>
      </c>
      <c r="F58" s="239"/>
      <c r="G58" s="239"/>
      <c r="H58" s="288"/>
    </row>
    <row r="59" spans="1:8" ht="15" customHeight="1">
      <c r="A59" s="287"/>
      <c r="B59" s="122"/>
      <c r="C59" s="123"/>
      <c r="D59" s="124"/>
      <c r="E59" s="117">
        <f t="shared" si="1"/>
        <v>0</v>
      </c>
      <c r="F59" s="239"/>
      <c r="G59" s="239"/>
      <c r="H59" s="288"/>
    </row>
    <row r="60" spans="1:8" ht="15" customHeight="1">
      <c r="A60" s="287"/>
      <c r="B60" s="122"/>
      <c r="C60" s="123"/>
      <c r="D60" s="124"/>
      <c r="E60" s="117">
        <f t="shared" si="1"/>
        <v>0</v>
      </c>
      <c r="F60" s="239"/>
      <c r="G60" s="239"/>
      <c r="H60" s="288"/>
    </row>
    <row r="61" spans="1:8" ht="15" customHeight="1">
      <c r="A61" s="287"/>
      <c r="B61" s="122"/>
      <c r="C61" s="123"/>
      <c r="D61" s="124"/>
      <c r="E61" s="117">
        <f t="shared" si="1"/>
        <v>0</v>
      </c>
      <c r="F61" s="239"/>
      <c r="G61" s="239"/>
      <c r="H61" s="288"/>
    </row>
    <row r="62" spans="1:8" ht="15" customHeight="1">
      <c r="A62" s="287"/>
      <c r="B62" s="122"/>
      <c r="C62" s="123"/>
      <c r="D62" s="124"/>
      <c r="E62" s="117">
        <f t="shared" si="1"/>
        <v>0</v>
      </c>
      <c r="F62" s="239"/>
      <c r="G62" s="239"/>
      <c r="H62" s="288"/>
    </row>
    <row r="63" spans="1:8" ht="15" customHeight="1">
      <c r="A63" s="287"/>
      <c r="B63" s="122"/>
      <c r="C63" s="123"/>
      <c r="D63" s="124"/>
      <c r="E63" s="117">
        <f t="shared" si="1"/>
        <v>0</v>
      </c>
      <c r="F63" s="239"/>
      <c r="G63" s="239"/>
      <c r="H63" s="288"/>
    </row>
    <row r="64" spans="1:8" ht="15" customHeight="1">
      <c r="A64" s="287"/>
      <c r="B64" s="122"/>
      <c r="C64" s="123"/>
      <c r="D64" s="124"/>
      <c r="E64" s="117">
        <f t="shared" si="1"/>
        <v>0</v>
      </c>
      <c r="F64" s="239"/>
      <c r="G64" s="239"/>
      <c r="H64" s="288"/>
    </row>
    <row r="65" spans="1:8" ht="15" customHeight="1">
      <c r="A65" s="287"/>
      <c r="B65" s="141"/>
      <c r="C65" s="142"/>
      <c r="D65" s="143"/>
      <c r="E65" s="144">
        <f t="shared" si="1"/>
        <v>0</v>
      </c>
      <c r="F65" s="278"/>
      <c r="G65" s="278"/>
      <c r="H65" s="297"/>
    </row>
    <row r="66" spans="1:8" ht="15" customHeight="1">
      <c r="A66" s="294" t="s">
        <v>160</v>
      </c>
      <c r="B66" s="145"/>
      <c r="C66" s="146"/>
      <c r="D66" s="147"/>
      <c r="E66" s="147">
        <f>E65</f>
        <v>0</v>
      </c>
      <c r="F66" s="272"/>
      <c r="G66" s="277"/>
      <c r="H66" s="148"/>
    </row>
    <row r="67" spans="4:6" ht="14.25" customHeight="1">
      <c r="D67" s="149"/>
      <c r="E67" s="149"/>
      <c r="F67" s="273"/>
    </row>
    <row r="68" spans="4:6" ht="14.25" customHeight="1">
      <c r="D68" s="149"/>
      <c r="E68" s="149"/>
      <c r="F68" s="273"/>
    </row>
    <row r="69" spans="4:6" ht="14.25" customHeight="1">
      <c r="D69" s="149"/>
      <c r="E69" s="149"/>
      <c r="F69" s="273"/>
    </row>
    <row r="70" ht="14.25" customHeight="1"/>
    <row r="71" ht="14.25" customHeight="1"/>
    <row r="72" spans="4:6" ht="14.25" customHeight="1">
      <c r="D72" s="140"/>
      <c r="E72" s="140"/>
      <c r="F72" s="274"/>
    </row>
    <row r="73" spans="4:6" ht="14.25" customHeight="1">
      <c r="D73" s="140"/>
      <c r="E73" s="140"/>
      <c r="F73" s="274"/>
    </row>
    <row r="74" spans="4:7" ht="14.25" customHeight="1">
      <c r="D74" s="140"/>
      <c r="E74" s="140"/>
      <c r="F74" s="274"/>
      <c r="G74" s="275"/>
    </row>
    <row r="75" spans="4:6" ht="14.25" customHeight="1">
      <c r="D75" s="140"/>
      <c r="E75" s="140"/>
      <c r="F75" s="274"/>
    </row>
    <row r="76" spans="4:6" ht="11.25">
      <c r="D76" s="140"/>
      <c r="E76" s="140"/>
      <c r="F76" s="274"/>
    </row>
    <row r="77" spans="4:6" ht="11.25">
      <c r="D77" s="140"/>
      <c r="E77" s="140"/>
      <c r="F77" s="274"/>
    </row>
    <row r="78" spans="4:6" ht="11.25">
      <c r="D78" s="140"/>
      <c r="E78" s="140"/>
      <c r="F78" s="274"/>
    </row>
    <row r="79" spans="4:6" ht="11.25">
      <c r="D79" s="140"/>
      <c r="E79" s="140"/>
      <c r="F79" s="274"/>
    </row>
    <row r="80" spans="4:6" ht="11.25">
      <c r="D80" s="140"/>
      <c r="E80" s="140"/>
      <c r="F80" s="274"/>
    </row>
    <row r="81" spans="4:6" ht="11.25">
      <c r="D81" s="140"/>
      <c r="E81" s="140"/>
      <c r="F81" s="274"/>
    </row>
    <row r="82" spans="4:6" ht="11.25">
      <c r="D82" s="140"/>
      <c r="E82" s="140"/>
      <c r="F82" s="274"/>
    </row>
    <row r="83" spans="4:6" ht="11.25">
      <c r="D83" s="140"/>
      <c r="E83" s="140"/>
      <c r="F83" s="274"/>
    </row>
    <row r="84" spans="4:6" ht="11.25">
      <c r="D84" s="140"/>
      <c r="E84" s="140"/>
      <c r="F84" s="274"/>
    </row>
    <row r="85" spans="4:7" ht="11.25">
      <c r="D85" s="140"/>
      <c r="E85" s="140"/>
      <c r="F85" s="274"/>
      <c r="G85" s="275"/>
    </row>
    <row r="86" spans="4:6" ht="11.25">
      <c r="D86" s="140"/>
      <c r="E86" s="140"/>
      <c r="F86" s="274"/>
    </row>
    <row r="87" spans="4:6" ht="11.25">
      <c r="D87" s="140"/>
      <c r="E87" s="140"/>
      <c r="F87" s="274"/>
    </row>
    <row r="88" spans="4:7" ht="11.25">
      <c r="D88" s="140"/>
      <c r="E88" s="140"/>
      <c r="F88" s="274"/>
      <c r="G88" s="275"/>
    </row>
    <row r="89" spans="4:6" ht="11.25">
      <c r="D89" s="140"/>
      <c r="E89" s="140"/>
      <c r="F89" s="274"/>
    </row>
    <row r="90" spans="4:6" ht="11.25">
      <c r="D90" s="140"/>
      <c r="E90" s="140"/>
      <c r="F90" s="274"/>
    </row>
    <row r="91" spans="4:6" ht="11.25">
      <c r="D91" s="105"/>
      <c r="E91" s="105"/>
      <c r="F91" s="275"/>
    </row>
    <row r="92" spans="4:6" ht="11.25">
      <c r="D92" s="140"/>
      <c r="E92" s="140"/>
      <c r="F92" s="274"/>
    </row>
  </sheetData>
  <sheetProtection/>
  <mergeCells count="6">
    <mergeCell ref="J3:K3"/>
    <mergeCell ref="J20:K20"/>
    <mergeCell ref="J23:K23"/>
    <mergeCell ref="J39:K39"/>
    <mergeCell ref="J42:K42"/>
    <mergeCell ref="B1:H1"/>
  </mergeCells>
  <dataValidations count="4">
    <dataValidation allowBlank="1" showInputMessage="1" showErrorMessage="1" imeMode="hiragana" sqref="F4:H8 F13:H65"/>
    <dataValidation allowBlank="1" showInputMessage="1" showErrorMessage="1" imeMode="halfAlpha" sqref="B4:D8 B13:D65"/>
    <dataValidation type="list" allowBlank="1" showInputMessage="1" showErrorMessage="1" imeMode="hiragana" sqref="A4:A8">
      <formula1>$K$4:$K$18</formula1>
    </dataValidation>
    <dataValidation type="list" allowBlank="1" showInputMessage="1" showErrorMessage="1" imeMode="hiragana" sqref="A13:A65">
      <formula1>$K$24:$K$37</formula1>
    </dataValidation>
  </dataValidations>
  <printOptions horizontalCentered="1"/>
  <pageMargins left="0.5905511811023623" right="0.1968503937007874" top="0.1968503937007874" bottom="0.1968503937007874" header="0.4330708661417323" footer="0.2362204724409449"/>
  <pageSetup horizontalDpi="600" verticalDpi="6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7.625" style="29" customWidth="1"/>
    <col min="2" max="2" width="20.125" style="29" customWidth="1"/>
    <col min="3" max="3" width="18.875" style="29" customWidth="1"/>
    <col min="4" max="4" width="1.4921875" style="29" customWidth="1"/>
    <col min="5" max="5" width="8.625" style="29" customWidth="1"/>
    <col min="6" max="6" width="9.625" style="29" customWidth="1"/>
    <col min="7" max="7" width="12.625" style="29" customWidth="1"/>
    <col min="8" max="9" width="9.625" style="29" customWidth="1"/>
    <col min="10" max="10" width="1.4921875" style="29" customWidth="1"/>
    <col min="11" max="11" width="2.375" style="29" customWidth="1"/>
    <col min="12" max="12" width="17.125" style="29" bestFit="1" customWidth="1"/>
    <col min="13" max="13" width="10.625" style="29" customWidth="1"/>
    <col min="14" max="14" width="15.625" style="29" customWidth="1"/>
    <col min="15" max="15" width="1.875" style="29" customWidth="1"/>
    <col min="16" max="16384" width="8.00390625" style="29" customWidth="1"/>
  </cols>
  <sheetData>
    <row r="1" spans="1:12" ht="15.75" customHeight="1">
      <c r="A1" s="27" t="s">
        <v>352</v>
      </c>
      <c r="B1" s="28"/>
      <c r="E1" s="30" t="s">
        <v>78</v>
      </c>
      <c r="F1" s="31"/>
      <c r="G1" s="31"/>
      <c r="I1" s="462" t="s">
        <v>19</v>
      </c>
      <c r="J1" s="463"/>
      <c r="K1" s="464"/>
      <c r="L1" s="465"/>
    </row>
    <row r="2" spans="1:14" ht="15.75" customHeight="1">
      <c r="A2" s="28"/>
      <c r="B2" s="32" t="str">
        <f>'管理費報告書(0)'!B2</f>
        <v>〔　　　　　　委員会〕</v>
      </c>
      <c r="C2" s="30"/>
      <c r="E2" s="31"/>
      <c r="F2" s="31"/>
      <c r="G2" s="31"/>
      <c r="I2" s="466" t="s">
        <v>20</v>
      </c>
      <c r="J2" s="467"/>
      <c r="K2" s="468"/>
      <c r="L2" s="469"/>
      <c r="M2" s="33" t="s">
        <v>80</v>
      </c>
      <c r="N2" s="34">
        <f>B4</f>
        <v>10</v>
      </c>
    </row>
    <row r="3" ht="6" customHeight="1"/>
    <row r="4" spans="1:14" ht="13.5" customHeight="1">
      <c r="A4" s="35" t="s">
        <v>81</v>
      </c>
      <c r="B4" s="36">
        <v>10</v>
      </c>
      <c r="C4" s="37"/>
      <c r="D4" s="38"/>
      <c r="E4" s="39" t="s">
        <v>82</v>
      </c>
      <c r="F4" s="40" t="s">
        <v>83</v>
      </c>
      <c r="G4" s="40" t="s">
        <v>84</v>
      </c>
      <c r="H4" s="40" t="s">
        <v>85</v>
      </c>
      <c r="I4" s="41" t="s">
        <v>283</v>
      </c>
      <c r="J4" s="42"/>
      <c r="K4" s="408" t="s">
        <v>86</v>
      </c>
      <c r="L4" s="470"/>
      <c r="M4" s="470"/>
      <c r="N4" s="471"/>
    </row>
    <row r="5" spans="1:14" ht="13.5" customHeight="1">
      <c r="A5" s="410" t="s">
        <v>87</v>
      </c>
      <c r="B5" s="43"/>
      <c r="C5" s="44"/>
      <c r="D5" s="38"/>
      <c r="E5" s="410" t="s">
        <v>88</v>
      </c>
      <c r="F5" s="440"/>
      <c r="G5" s="440"/>
      <c r="H5" s="443"/>
      <c r="I5" s="444"/>
      <c r="J5" s="42"/>
      <c r="K5" s="419" t="s">
        <v>22</v>
      </c>
      <c r="L5" s="420"/>
      <c r="M5" s="420"/>
      <c r="N5" s="421"/>
    </row>
    <row r="6" spans="1:14" ht="13.5" customHeight="1">
      <c r="A6" s="447"/>
      <c r="B6" s="45"/>
      <c r="C6" s="46"/>
      <c r="D6" s="38"/>
      <c r="E6" s="447"/>
      <c r="F6" s="441"/>
      <c r="G6" s="441"/>
      <c r="H6" s="441"/>
      <c r="I6" s="445"/>
      <c r="J6" s="42"/>
      <c r="K6" s="422" t="s">
        <v>23</v>
      </c>
      <c r="L6" s="423"/>
      <c r="M6" s="47" t="s">
        <v>24</v>
      </c>
      <c r="N6" s="48" t="s">
        <v>25</v>
      </c>
    </row>
    <row r="7" spans="1:14" ht="13.5" customHeight="1">
      <c r="A7" s="448"/>
      <c r="B7" s="49"/>
      <c r="C7" s="50"/>
      <c r="D7" s="38"/>
      <c r="E7" s="448"/>
      <c r="F7" s="442"/>
      <c r="G7" s="442"/>
      <c r="H7" s="442"/>
      <c r="I7" s="446"/>
      <c r="J7" s="42"/>
      <c r="K7" s="51" t="s">
        <v>89</v>
      </c>
      <c r="L7" s="52" t="s">
        <v>90</v>
      </c>
      <c r="M7" s="53">
        <f>'金銭出納簿（10）'!L4</f>
        <v>0</v>
      </c>
      <c r="N7" s="255"/>
    </row>
    <row r="8" spans="1:14" ht="13.5" customHeight="1">
      <c r="A8" s="404" t="s">
        <v>91</v>
      </c>
      <c r="B8" s="54"/>
      <c r="C8" s="44"/>
      <c r="D8" s="38"/>
      <c r="E8" s="410" t="s">
        <v>92</v>
      </c>
      <c r="F8" s="440"/>
      <c r="G8" s="440"/>
      <c r="H8" s="443"/>
      <c r="I8" s="444"/>
      <c r="J8" s="42"/>
      <c r="K8" s="51" t="s">
        <v>93</v>
      </c>
      <c r="L8" s="52" t="s">
        <v>322</v>
      </c>
      <c r="M8" s="53">
        <f>'金銭出納簿（10）'!L5</f>
        <v>0</v>
      </c>
      <c r="N8" s="255"/>
    </row>
    <row r="9" spans="1:14" ht="13.5" customHeight="1">
      <c r="A9" s="406"/>
      <c r="B9" s="55"/>
      <c r="C9" s="46"/>
      <c r="D9" s="38"/>
      <c r="E9" s="447"/>
      <c r="F9" s="441"/>
      <c r="G9" s="441"/>
      <c r="H9" s="441"/>
      <c r="I9" s="445"/>
      <c r="J9" s="42"/>
      <c r="K9" s="51" t="s">
        <v>95</v>
      </c>
      <c r="L9" s="52" t="s">
        <v>96</v>
      </c>
      <c r="M9" s="53">
        <f>'金銭出納簿（10）'!L6</f>
        <v>0</v>
      </c>
      <c r="N9" s="255"/>
    </row>
    <row r="10" spans="1:14" ht="13.5" customHeight="1">
      <c r="A10" s="407"/>
      <c r="B10" s="49"/>
      <c r="C10" s="50"/>
      <c r="D10" s="38"/>
      <c r="E10" s="448"/>
      <c r="F10" s="442"/>
      <c r="G10" s="442"/>
      <c r="H10" s="442"/>
      <c r="I10" s="446"/>
      <c r="J10" s="42"/>
      <c r="K10" s="51" t="s">
        <v>97</v>
      </c>
      <c r="L10" s="52" t="s">
        <v>98</v>
      </c>
      <c r="M10" s="53">
        <f>'金銭出納簿（10）'!L7</f>
        <v>0</v>
      </c>
      <c r="N10" s="255"/>
    </row>
    <row r="11" spans="1:14" ht="13.5" customHeight="1">
      <c r="A11" s="404" t="s">
        <v>99</v>
      </c>
      <c r="B11" s="54"/>
      <c r="C11" s="44"/>
      <c r="D11" s="38"/>
      <c r="E11" s="410" t="s">
        <v>100</v>
      </c>
      <c r="F11" s="440"/>
      <c r="G11" s="440"/>
      <c r="H11" s="443"/>
      <c r="I11" s="444"/>
      <c r="J11" s="42"/>
      <c r="K11" s="51" t="s">
        <v>101</v>
      </c>
      <c r="L11" s="52" t="s">
        <v>102</v>
      </c>
      <c r="M11" s="53">
        <f>'金銭出納簿（10）'!L8</f>
        <v>0</v>
      </c>
      <c r="N11" s="255"/>
    </row>
    <row r="12" spans="1:14" ht="13.5" customHeight="1">
      <c r="A12" s="406" t="s">
        <v>103</v>
      </c>
      <c r="B12" s="45"/>
      <c r="C12" s="46"/>
      <c r="D12" s="38"/>
      <c r="E12" s="447"/>
      <c r="F12" s="441"/>
      <c r="G12" s="441"/>
      <c r="H12" s="441"/>
      <c r="I12" s="445"/>
      <c r="J12" s="42"/>
      <c r="K12" s="51" t="s">
        <v>104</v>
      </c>
      <c r="L12" s="52" t="s">
        <v>105</v>
      </c>
      <c r="M12" s="53">
        <f>'金銭出納簿（10）'!L9</f>
        <v>0</v>
      </c>
      <c r="N12" s="255"/>
    </row>
    <row r="13" spans="1:14" ht="13.5" customHeight="1">
      <c r="A13" s="407"/>
      <c r="B13" s="49"/>
      <c r="C13" s="50"/>
      <c r="D13" s="38"/>
      <c r="E13" s="448"/>
      <c r="F13" s="442"/>
      <c r="G13" s="442"/>
      <c r="H13" s="442"/>
      <c r="I13" s="446"/>
      <c r="J13" s="42"/>
      <c r="K13" s="51" t="s">
        <v>106</v>
      </c>
      <c r="L13" s="52" t="s">
        <v>107</v>
      </c>
      <c r="M13" s="53">
        <f>'金銭出納簿（10）'!L10</f>
        <v>0</v>
      </c>
      <c r="N13" s="255"/>
    </row>
    <row r="14" spans="1:14" ht="13.5" customHeight="1">
      <c r="A14" s="404" t="s">
        <v>108</v>
      </c>
      <c r="B14" s="54"/>
      <c r="C14" s="44"/>
      <c r="D14" s="38"/>
      <c r="E14" s="410" t="s">
        <v>109</v>
      </c>
      <c r="F14" s="440"/>
      <c r="G14" s="440"/>
      <c r="H14" s="443"/>
      <c r="I14" s="444"/>
      <c r="J14" s="42"/>
      <c r="K14" s="51" t="s">
        <v>110</v>
      </c>
      <c r="L14" s="52" t="s">
        <v>111</v>
      </c>
      <c r="M14" s="53">
        <f>'金銭出納簿（10）'!L11</f>
        <v>0</v>
      </c>
      <c r="N14" s="255"/>
    </row>
    <row r="15" spans="1:14" ht="13.5" customHeight="1">
      <c r="A15" s="405"/>
      <c r="B15" s="56"/>
      <c r="C15" s="46"/>
      <c r="D15" s="38"/>
      <c r="E15" s="447"/>
      <c r="F15" s="441"/>
      <c r="G15" s="441"/>
      <c r="H15" s="441"/>
      <c r="I15" s="445"/>
      <c r="J15" s="42"/>
      <c r="K15" s="51" t="s">
        <v>112</v>
      </c>
      <c r="L15" s="52" t="s">
        <v>27</v>
      </c>
      <c r="M15" s="53">
        <f>'金銭出納簿（10）'!L12</f>
        <v>0</v>
      </c>
      <c r="N15" s="255"/>
    </row>
    <row r="16" spans="1:14" ht="13.5" customHeight="1">
      <c r="A16" s="406" t="s">
        <v>113</v>
      </c>
      <c r="B16" s="45"/>
      <c r="C16" s="46"/>
      <c r="D16" s="38"/>
      <c r="E16" s="448"/>
      <c r="F16" s="442"/>
      <c r="G16" s="442"/>
      <c r="H16" s="442"/>
      <c r="I16" s="446"/>
      <c r="J16" s="42"/>
      <c r="K16" s="51" t="s">
        <v>114</v>
      </c>
      <c r="L16" s="52" t="s">
        <v>29</v>
      </c>
      <c r="M16" s="53">
        <f>'金銭出納簿（10）'!L13</f>
        <v>0</v>
      </c>
      <c r="N16" s="255"/>
    </row>
    <row r="17" spans="1:14" ht="13.5" customHeight="1">
      <c r="A17" s="407"/>
      <c r="B17" s="49"/>
      <c r="C17" s="50"/>
      <c r="D17" s="38"/>
      <c r="E17" s="410"/>
      <c r="F17" s="449"/>
      <c r="G17" s="452"/>
      <c r="H17" s="455"/>
      <c r="I17" s="456"/>
      <c r="J17" s="42"/>
      <c r="K17" s="51" t="s">
        <v>115</v>
      </c>
      <c r="L17" s="52" t="s">
        <v>116</v>
      </c>
      <c r="M17" s="53">
        <f>'金銭出納簿（10）'!L14</f>
        <v>0</v>
      </c>
      <c r="N17" s="255"/>
    </row>
    <row r="18" spans="1:14" ht="13.5" customHeight="1">
      <c r="A18" s="404" t="s">
        <v>117</v>
      </c>
      <c r="B18" s="54"/>
      <c r="C18" s="44"/>
      <c r="D18" s="38"/>
      <c r="E18" s="447"/>
      <c r="F18" s="450"/>
      <c r="G18" s="453"/>
      <c r="H18" s="453"/>
      <c r="I18" s="457"/>
      <c r="J18" s="42"/>
      <c r="K18" s="51" t="s">
        <v>118</v>
      </c>
      <c r="L18" s="52" t="s">
        <v>119</v>
      </c>
      <c r="M18" s="53">
        <f>'金銭出納簿（10）'!L15</f>
        <v>0</v>
      </c>
      <c r="N18" s="255"/>
    </row>
    <row r="19" spans="1:14" ht="13.5" customHeight="1">
      <c r="A19" s="405"/>
      <c r="B19" s="45"/>
      <c r="C19" s="46"/>
      <c r="D19" s="38"/>
      <c r="E19" s="448"/>
      <c r="F19" s="451"/>
      <c r="G19" s="454"/>
      <c r="H19" s="454"/>
      <c r="I19" s="458"/>
      <c r="J19" s="42"/>
      <c r="K19" s="51" t="s">
        <v>120</v>
      </c>
      <c r="L19" s="52" t="s">
        <v>121</v>
      </c>
      <c r="M19" s="53">
        <f>'金銭出納簿（10）'!L16</f>
        <v>0</v>
      </c>
      <c r="N19" s="255"/>
    </row>
    <row r="20" spans="1:14" ht="13.5" customHeight="1">
      <c r="A20" s="424"/>
      <c r="B20" s="49"/>
      <c r="C20" s="50"/>
      <c r="D20" s="38"/>
      <c r="E20" s="425"/>
      <c r="F20" s="427"/>
      <c r="G20" s="427"/>
      <c r="H20" s="427"/>
      <c r="I20" s="429"/>
      <c r="J20" s="42"/>
      <c r="K20" s="51" t="s">
        <v>122</v>
      </c>
      <c r="L20" s="52" t="s">
        <v>249</v>
      </c>
      <c r="M20" s="53">
        <f>'金銭出納簿（10）'!L17</f>
        <v>0</v>
      </c>
      <c r="N20" s="255"/>
    </row>
    <row r="21" spans="1:14" ht="13.5" customHeight="1">
      <c r="A21" s="404" t="s">
        <v>39</v>
      </c>
      <c r="B21" s="54"/>
      <c r="C21" s="44"/>
      <c r="D21" s="38"/>
      <c r="E21" s="406"/>
      <c r="F21" s="414"/>
      <c r="G21" s="414"/>
      <c r="H21" s="414"/>
      <c r="I21" s="417"/>
      <c r="J21" s="42"/>
      <c r="K21" s="51"/>
      <c r="L21" s="52"/>
      <c r="M21" s="53"/>
      <c r="N21" s="255"/>
    </row>
    <row r="22" spans="1:14" ht="13.5" customHeight="1">
      <c r="A22" s="405"/>
      <c r="B22" s="57"/>
      <c r="C22" s="46"/>
      <c r="D22" s="38"/>
      <c r="E22" s="426"/>
      <c r="F22" s="428"/>
      <c r="G22" s="428"/>
      <c r="H22" s="428"/>
      <c r="I22" s="430"/>
      <c r="J22" s="42"/>
      <c r="K22" s="58"/>
      <c r="L22" s="59"/>
      <c r="M22" s="60"/>
      <c r="N22" s="61"/>
    </row>
    <row r="23" spans="1:14" ht="13.5" customHeight="1">
      <c r="A23" s="424"/>
      <c r="B23" s="49"/>
      <c r="C23" s="50"/>
      <c r="D23" s="38"/>
      <c r="E23" s="431" t="s">
        <v>124</v>
      </c>
      <c r="F23" s="432"/>
      <c r="G23" s="432"/>
      <c r="H23" s="432"/>
      <c r="I23" s="433"/>
      <c r="J23" s="42"/>
      <c r="K23" s="408" t="s">
        <v>125</v>
      </c>
      <c r="L23" s="409"/>
      <c r="M23" s="62">
        <f>SUM(M7:M22)</f>
        <v>0</v>
      </c>
      <c r="N23" s="63"/>
    </row>
    <row r="24" spans="1:14" ht="13.5" customHeight="1">
      <c r="A24" s="410" t="s">
        <v>126</v>
      </c>
      <c r="B24" s="413" t="s">
        <v>127</v>
      </c>
      <c r="C24" s="416" t="s">
        <v>128</v>
      </c>
      <c r="D24" s="38"/>
      <c r="E24" s="434"/>
      <c r="F24" s="435"/>
      <c r="G24" s="435"/>
      <c r="H24" s="435"/>
      <c r="I24" s="436"/>
      <c r="J24" s="42"/>
      <c r="K24" s="38"/>
      <c r="L24" s="38"/>
      <c r="M24" s="64"/>
      <c r="N24" s="38"/>
    </row>
    <row r="25" spans="1:14" ht="13.5" customHeight="1">
      <c r="A25" s="411"/>
      <c r="B25" s="414"/>
      <c r="C25" s="417" t="s">
        <v>129</v>
      </c>
      <c r="D25" s="38"/>
      <c r="E25" s="437"/>
      <c r="F25" s="438"/>
      <c r="G25" s="438"/>
      <c r="H25" s="438"/>
      <c r="I25" s="439"/>
      <c r="J25" s="42"/>
      <c r="K25" s="419" t="s">
        <v>130</v>
      </c>
      <c r="L25" s="420"/>
      <c r="M25" s="420"/>
      <c r="N25" s="421"/>
    </row>
    <row r="26" spans="1:14" ht="13.5" customHeight="1">
      <c r="A26" s="411"/>
      <c r="B26" s="415"/>
      <c r="C26" s="418"/>
      <c r="D26" s="38"/>
      <c r="E26" s="459" t="s">
        <v>296</v>
      </c>
      <c r="F26" s="460"/>
      <c r="G26" s="460"/>
      <c r="H26" s="460"/>
      <c r="I26" s="461"/>
      <c r="J26" s="42"/>
      <c r="K26" s="422" t="s">
        <v>23</v>
      </c>
      <c r="L26" s="423"/>
      <c r="M26" s="47" t="s">
        <v>24</v>
      </c>
      <c r="N26" s="48" t="s">
        <v>25</v>
      </c>
    </row>
    <row r="27" spans="1:14" ht="13.5" customHeight="1">
      <c r="A27" s="411"/>
      <c r="B27" s="65"/>
      <c r="C27" s="66"/>
      <c r="D27" s="38"/>
      <c r="E27" s="67"/>
      <c r="F27" s="68"/>
      <c r="G27" s="68"/>
      <c r="H27" s="68"/>
      <c r="I27" s="69"/>
      <c r="J27" s="42"/>
      <c r="K27" s="70" t="s">
        <v>89</v>
      </c>
      <c r="L27" s="71" t="s">
        <v>131</v>
      </c>
      <c r="M27" s="53">
        <f>'金銭出納簿（10）'!L24</f>
        <v>0</v>
      </c>
      <c r="N27" s="256"/>
    </row>
    <row r="28" spans="1:14" ht="13.5" customHeight="1">
      <c r="A28" s="411"/>
      <c r="B28" s="72"/>
      <c r="C28" s="73"/>
      <c r="D28" s="38"/>
      <c r="E28" s="67"/>
      <c r="F28" s="68"/>
      <c r="G28" s="68"/>
      <c r="H28" s="68"/>
      <c r="I28" s="69"/>
      <c r="J28" s="42"/>
      <c r="K28" s="70" t="s">
        <v>93</v>
      </c>
      <c r="L28" s="71" t="s">
        <v>132</v>
      </c>
      <c r="M28" s="53">
        <f>'金銭出納簿（10）'!L25</f>
        <v>0</v>
      </c>
      <c r="N28" s="256"/>
    </row>
    <row r="29" spans="1:14" ht="13.5" customHeight="1">
      <c r="A29" s="411"/>
      <c r="B29" s="74"/>
      <c r="C29" s="75"/>
      <c r="D29" s="38"/>
      <c r="E29" s="76"/>
      <c r="F29" s="77"/>
      <c r="G29" s="77"/>
      <c r="H29" s="68"/>
      <c r="I29" s="69"/>
      <c r="J29" s="42"/>
      <c r="K29" s="70" t="s">
        <v>95</v>
      </c>
      <c r="L29" s="71" t="s">
        <v>166</v>
      </c>
      <c r="M29" s="53">
        <f>'金銭出納簿（10）'!L26</f>
        <v>0</v>
      </c>
      <c r="N29" s="256"/>
    </row>
    <row r="30" spans="1:14" ht="13.5" customHeight="1">
      <c r="A30" s="411"/>
      <c r="B30" s="78"/>
      <c r="C30" s="79"/>
      <c r="D30" s="38"/>
      <c r="E30" s="76"/>
      <c r="F30" s="77"/>
      <c r="G30" s="77"/>
      <c r="H30" s="68"/>
      <c r="I30" s="69"/>
      <c r="J30" s="42"/>
      <c r="K30" s="70" t="s">
        <v>97</v>
      </c>
      <c r="L30" s="71" t="s">
        <v>133</v>
      </c>
      <c r="M30" s="53">
        <f>'金銭出納簿（10）'!L27</f>
        <v>0</v>
      </c>
      <c r="N30" s="256"/>
    </row>
    <row r="31" spans="1:14" ht="13.5" customHeight="1">
      <c r="A31" s="411"/>
      <c r="B31" s="80"/>
      <c r="C31" s="73"/>
      <c r="D31" s="38"/>
      <c r="E31" s="76"/>
      <c r="F31" s="77"/>
      <c r="G31" s="77"/>
      <c r="H31" s="68"/>
      <c r="I31" s="69"/>
      <c r="J31" s="42"/>
      <c r="K31" s="70" t="s">
        <v>101</v>
      </c>
      <c r="L31" s="71" t="s">
        <v>134</v>
      </c>
      <c r="M31" s="53">
        <f>'金銭出納簿（10）'!L28</f>
        <v>0</v>
      </c>
      <c r="N31" s="256"/>
    </row>
    <row r="32" spans="1:14" ht="13.5" customHeight="1">
      <c r="A32" s="411"/>
      <c r="B32" s="74"/>
      <c r="C32" s="75"/>
      <c r="D32" s="38"/>
      <c r="E32" s="76"/>
      <c r="F32" s="77"/>
      <c r="G32" s="77"/>
      <c r="H32" s="68"/>
      <c r="I32" s="69"/>
      <c r="J32" s="42"/>
      <c r="K32" s="70" t="s">
        <v>104</v>
      </c>
      <c r="L32" s="71" t="s">
        <v>135</v>
      </c>
      <c r="M32" s="53">
        <f>'金銭出納簿（10）'!L29</f>
        <v>0</v>
      </c>
      <c r="N32" s="257"/>
    </row>
    <row r="33" spans="1:14" ht="13.5" customHeight="1">
      <c r="A33" s="411"/>
      <c r="B33" s="81"/>
      <c r="C33" s="82"/>
      <c r="D33" s="38"/>
      <c r="E33" s="67"/>
      <c r="F33" s="68"/>
      <c r="G33" s="68"/>
      <c r="H33" s="68"/>
      <c r="I33" s="69"/>
      <c r="J33" s="42"/>
      <c r="K33" s="70" t="s">
        <v>106</v>
      </c>
      <c r="L33" s="71" t="s">
        <v>136</v>
      </c>
      <c r="M33" s="53">
        <f>'金銭出納簿（10）'!L30</f>
        <v>0</v>
      </c>
      <c r="N33" s="256"/>
    </row>
    <row r="34" spans="1:14" ht="13.5" customHeight="1">
      <c r="A34" s="411"/>
      <c r="B34" s="72"/>
      <c r="C34" s="83"/>
      <c r="D34" s="38"/>
      <c r="E34" s="67"/>
      <c r="F34" s="68"/>
      <c r="G34" s="68"/>
      <c r="H34" s="68"/>
      <c r="I34" s="69"/>
      <c r="J34" s="42"/>
      <c r="K34" s="70" t="s">
        <v>110</v>
      </c>
      <c r="L34" s="71" t="s">
        <v>137</v>
      </c>
      <c r="M34" s="53">
        <f>'金銭出納簿（10）'!L31</f>
        <v>0</v>
      </c>
      <c r="N34" s="256"/>
    </row>
    <row r="35" spans="1:14" ht="13.5" customHeight="1">
      <c r="A35" s="411"/>
      <c r="B35" s="84"/>
      <c r="C35" s="85"/>
      <c r="D35" s="38"/>
      <c r="E35" s="67"/>
      <c r="F35" s="68"/>
      <c r="G35" s="68"/>
      <c r="H35" s="68"/>
      <c r="I35" s="69"/>
      <c r="J35" s="42"/>
      <c r="K35" s="70" t="s">
        <v>112</v>
      </c>
      <c r="L35" s="71" t="s">
        <v>138</v>
      </c>
      <c r="M35" s="53">
        <f>'金銭出納簿（10）'!L32</f>
        <v>0</v>
      </c>
      <c r="N35" s="256"/>
    </row>
    <row r="36" spans="1:14" ht="13.5" customHeight="1">
      <c r="A36" s="411"/>
      <c r="B36" s="81"/>
      <c r="C36" s="82"/>
      <c r="D36" s="38"/>
      <c r="E36" s="67"/>
      <c r="F36" s="68"/>
      <c r="G36" s="68"/>
      <c r="H36" s="68"/>
      <c r="I36" s="69"/>
      <c r="J36" s="42"/>
      <c r="K36" s="70" t="s">
        <v>114</v>
      </c>
      <c r="L36" s="71" t="s">
        <v>139</v>
      </c>
      <c r="M36" s="53">
        <f>'金銭出納簿（10）'!L33</f>
        <v>0</v>
      </c>
      <c r="N36" s="256"/>
    </row>
    <row r="37" spans="1:14" ht="13.5" customHeight="1">
      <c r="A37" s="411"/>
      <c r="B37" s="72"/>
      <c r="C37" s="83"/>
      <c r="D37" s="38"/>
      <c r="E37" s="67"/>
      <c r="F37" s="68"/>
      <c r="G37" s="68"/>
      <c r="H37" s="68"/>
      <c r="I37" s="69"/>
      <c r="J37" s="42"/>
      <c r="K37" s="70" t="s">
        <v>115</v>
      </c>
      <c r="L37" s="71" t="s">
        <v>140</v>
      </c>
      <c r="M37" s="53">
        <f>'金銭出納簿（10）'!L34</f>
        <v>0</v>
      </c>
      <c r="N37" s="256"/>
    </row>
    <row r="38" spans="1:14" ht="13.5" customHeight="1">
      <c r="A38" s="411"/>
      <c r="B38" s="84"/>
      <c r="C38" s="85"/>
      <c r="D38" s="38"/>
      <c r="E38" s="67"/>
      <c r="F38" s="68"/>
      <c r="G38" s="68"/>
      <c r="H38" s="68"/>
      <c r="I38" s="69"/>
      <c r="J38" s="42"/>
      <c r="K38" s="70" t="s">
        <v>118</v>
      </c>
      <c r="L38" s="71" t="s">
        <v>141</v>
      </c>
      <c r="M38" s="53">
        <f>'金銭出納簿（10）'!L35</f>
        <v>0</v>
      </c>
      <c r="N38" s="256"/>
    </row>
    <row r="39" spans="1:14" ht="13.5" customHeight="1">
      <c r="A39" s="411"/>
      <c r="B39" s="81"/>
      <c r="C39" s="82"/>
      <c r="D39" s="38"/>
      <c r="E39" s="67"/>
      <c r="F39" s="68"/>
      <c r="G39" s="68"/>
      <c r="H39" s="68"/>
      <c r="I39" s="69"/>
      <c r="J39" s="42"/>
      <c r="K39" s="70" t="s">
        <v>120</v>
      </c>
      <c r="L39" s="71" t="s">
        <v>123</v>
      </c>
      <c r="M39" s="53">
        <f>'金銭出納簿（10）'!L36</f>
        <v>0</v>
      </c>
      <c r="N39" s="256"/>
    </row>
    <row r="40" spans="1:14" ht="13.5" customHeight="1">
      <c r="A40" s="411"/>
      <c r="B40" s="72"/>
      <c r="C40" s="83"/>
      <c r="D40" s="38"/>
      <c r="E40" s="67"/>
      <c r="F40" s="68"/>
      <c r="G40" s="68"/>
      <c r="H40" s="68"/>
      <c r="I40" s="69"/>
      <c r="J40" s="42"/>
      <c r="K40" s="70"/>
      <c r="L40" s="71"/>
      <c r="M40" s="53"/>
      <c r="N40" s="256"/>
    </row>
    <row r="41" spans="1:14" ht="13.5" customHeight="1">
      <c r="A41" s="411"/>
      <c r="B41" s="84"/>
      <c r="C41" s="85"/>
      <c r="D41" s="38"/>
      <c r="E41" s="67"/>
      <c r="F41" s="68"/>
      <c r="G41" s="68"/>
      <c r="H41" s="68"/>
      <c r="I41" s="69"/>
      <c r="J41" s="42"/>
      <c r="K41" s="86"/>
      <c r="L41" s="87"/>
      <c r="M41" s="60"/>
      <c r="N41" s="88"/>
    </row>
    <row r="42" spans="1:14" ht="13.5" customHeight="1">
      <c r="A42" s="411"/>
      <c r="B42" s="81"/>
      <c r="C42" s="82"/>
      <c r="D42" s="38"/>
      <c r="E42" s="67"/>
      <c r="F42" s="68"/>
      <c r="G42" s="68"/>
      <c r="H42" s="68"/>
      <c r="I42" s="69"/>
      <c r="J42" s="42"/>
      <c r="K42" s="408" t="s">
        <v>142</v>
      </c>
      <c r="L42" s="409"/>
      <c r="M42" s="62">
        <f>SUM(M27:M41)</f>
        <v>0</v>
      </c>
      <c r="N42" s="89"/>
    </row>
    <row r="43" spans="1:14" ht="13.5" customHeight="1">
      <c r="A43" s="411"/>
      <c r="B43" s="72"/>
      <c r="C43" s="83"/>
      <c r="D43" s="38"/>
      <c r="E43" s="67"/>
      <c r="F43" s="90"/>
      <c r="G43" s="68"/>
      <c r="H43" s="68"/>
      <c r="I43" s="69"/>
      <c r="J43" s="42"/>
      <c r="K43" s="91"/>
      <c r="L43" s="91"/>
      <c r="M43" s="92"/>
      <c r="N43" s="93"/>
    </row>
    <row r="44" spans="1:14" ht="13.5" customHeight="1">
      <c r="A44" s="412"/>
      <c r="B44" s="94"/>
      <c r="C44" s="95"/>
      <c r="D44" s="38"/>
      <c r="E44" s="96"/>
      <c r="F44" s="97"/>
      <c r="G44" s="98"/>
      <c r="H44" s="98"/>
      <c r="I44" s="99"/>
      <c r="J44" s="42"/>
      <c r="K44" s="408" t="s">
        <v>143</v>
      </c>
      <c r="L44" s="409"/>
      <c r="M44" s="100">
        <f>M23-M42</f>
        <v>0</v>
      </c>
      <c r="N44" s="101"/>
    </row>
    <row r="45" spans="10:13" ht="12.75" customHeight="1">
      <c r="J45" s="42"/>
      <c r="M45" s="102"/>
    </row>
    <row r="46" ht="12.75" customHeight="1">
      <c r="J46" s="42"/>
    </row>
    <row r="47" ht="12" customHeight="1"/>
    <row r="49" ht="13.5" customHeight="1"/>
  </sheetData>
  <sheetProtection/>
  <mergeCells count="53">
    <mergeCell ref="E26:I26"/>
    <mergeCell ref="I1:J1"/>
    <mergeCell ref="K1:L1"/>
    <mergeCell ref="I2:J2"/>
    <mergeCell ref="K2:L2"/>
    <mergeCell ref="K4:N4"/>
    <mergeCell ref="K5:N5"/>
    <mergeCell ref="K6:L6"/>
    <mergeCell ref="E14:E16"/>
    <mergeCell ref="F14:F16"/>
    <mergeCell ref="A5:A7"/>
    <mergeCell ref="E5:E7"/>
    <mergeCell ref="F5:F7"/>
    <mergeCell ref="G5:G7"/>
    <mergeCell ref="H5:H7"/>
    <mergeCell ref="I5:I7"/>
    <mergeCell ref="A8:A10"/>
    <mergeCell ref="E8:E10"/>
    <mergeCell ref="F8:F10"/>
    <mergeCell ref="G8:G10"/>
    <mergeCell ref="H8:H10"/>
    <mergeCell ref="I8:I10"/>
    <mergeCell ref="A11:A13"/>
    <mergeCell ref="E11:E13"/>
    <mergeCell ref="F11:F13"/>
    <mergeCell ref="G11:G13"/>
    <mergeCell ref="H11:H13"/>
    <mergeCell ref="I11:I13"/>
    <mergeCell ref="G14:G16"/>
    <mergeCell ref="H14:H16"/>
    <mergeCell ref="I14:I16"/>
    <mergeCell ref="E17:E19"/>
    <mergeCell ref="F17:F19"/>
    <mergeCell ref="G17:G19"/>
    <mergeCell ref="H17:H19"/>
    <mergeCell ref="I17:I19"/>
    <mergeCell ref="E20:E22"/>
    <mergeCell ref="F20:F22"/>
    <mergeCell ref="G20:G22"/>
    <mergeCell ref="H20:H22"/>
    <mergeCell ref="I20:I22"/>
    <mergeCell ref="A21:A23"/>
    <mergeCell ref="E23:I25"/>
    <mergeCell ref="A14:A17"/>
    <mergeCell ref="K23:L23"/>
    <mergeCell ref="A24:A44"/>
    <mergeCell ref="B24:B26"/>
    <mergeCell ref="C24:C26"/>
    <mergeCell ref="K25:N25"/>
    <mergeCell ref="K26:L26"/>
    <mergeCell ref="K42:L42"/>
    <mergeCell ref="K44:L44"/>
    <mergeCell ref="A18:A20"/>
  </mergeCells>
  <printOptions horizontalCentered="1"/>
  <pageMargins left="0.1968503937007874" right="0.1968503937007874" top="0.5905511811023623" bottom="0.1968503937007874" header="0.15748031496062992" footer="0.15748031496062992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264" customWidth="1"/>
    <col min="2" max="3" width="3.125" style="104" customWidth="1"/>
    <col min="4" max="5" width="7.75390625" style="103" customWidth="1"/>
    <col min="6" max="6" width="14.625" style="264" customWidth="1"/>
    <col min="7" max="7" width="25.75390625" style="264" customWidth="1"/>
    <col min="8" max="8" width="4.625" style="105" customWidth="1"/>
    <col min="9" max="9" width="1.12109375" style="103" customWidth="1"/>
    <col min="10" max="10" width="2.625" style="105" customWidth="1"/>
    <col min="11" max="11" width="15.625" style="103" customWidth="1"/>
    <col min="12" max="16384" width="9.00390625" style="103" customWidth="1"/>
  </cols>
  <sheetData>
    <row r="1" spans="1:12" ht="17.25" customHeight="1">
      <c r="A1" s="260" t="s">
        <v>144</v>
      </c>
      <c r="B1" s="486">
        <f>'報告書(10)'!B5</f>
        <v>0</v>
      </c>
      <c r="C1" s="486"/>
      <c r="D1" s="486"/>
      <c r="E1" s="486"/>
      <c r="F1" s="486"/>
      <c r="G1" s="486"/>
      <c r="H1" s="486"/>
      <c r="K1" s="106" t="s">
        <v>48</v>
      </c>
      <c r="L1" s="107">
        <f>'報告書(10)'!N2</f>
        <v>10</v>
      </c>
    </row>
    <row r="2" spans="1:8" ht="15" customHeight="1">
      <c r="A2" s="261" t="s">
        <v>163</v>
      </c>
      <c r="B2" s="103"/>
      <c r="C2" s="103"/>
      <c r="F2" s="265" t="s">
        <v>145</v>
      </c>
      <c r="H2" s="108" t="s">
        <v>146</v>
      </c>
    </row>
    <row r="3" spans="1:12" s="105" customFormat="1" ht="15" customHeight="1">
      <c r="A3" s="292" t="s">
        <v>52</v>
      </c>
      <c r="B3" s="109" t="s">
        <v>50</v>
      </c>
      <c r="C3" s="110" t="s">
        <v>51</v>
      </c>
      <c r="D3" s="111" t="s">
        <v>170</v>
      </c>
      <c r="E3" s="111" t="s">
        <v>55</v>
      </c>
      <c r="F3" s="271" t="s">
        <v>165</v>
      </c>
      <c r="G3" s="271" t="s">
        <v>162</v>
      </c>
      <c r="H3" s="259" t="s">
        <v>244</v>
      </c>
      <c r="J3" s="472" t="s">
        <v>53</v>
      </c>
      <c r="K3" s="473"/>
      <c r="L3" s="113" t="s">
        <v>24</v>
      </c>
    </row>
    <row r="4" spans="1:12" ht="15" customHeight="1">
      <c r="A4" s="287"/>
      <c r="B4" s="114"/>
      <c r="C4" s="115"/>
      <c r="D4" s="116"/>
      <c r="E4" s="117">
        <f>D4</f>
        <v>0</v>
      </c>
      <c r="F4" s="238"/>
      <c r="G4" s="238"/>
      <c r="H4" s="293"/>
      <c r="J4" s="119" t="s">
        <v>89</v>
      </c>
      <c r="K4" s="120" t="s">
        <v>90</v>
      </c>
      <c r="L4" s="121">
        <f>SUMIF($A$4:$A$8,K4,$D$4:$D$8)</f>
        <v>0</v>
      </c>
    </row>
    <row r="5" spans="1:12" ht="15" customHeight="1">
      <c r="A5" s="287"/>
      <c r="B5" s="122"/>
      <c r="C5" s="123"/>
      <c r="D5" s="124"/>
      <c r="E5" s="117">
        <f>E4+D5</f>
        <v>0</v>
      </c>
      <c r="F5" s="239"/>
      <c r="G5" s="239"/>
      <c r="H5" s="288"/>
      <c r="J5" s="51" t="s">
        <v>93</v>
      </c>
      <c r="K5" s="125" t="s">
        <v>322</v>
      </c>
      <c r="L5" s="126">
        <f aca="true" t="shared" si="0" ref="L5:L17">SUMIF($A$4:$A$8,K5,$D$4:$D$8)</f>
        <v>0</v>
      </c>
    </row>
    <row r="6" spans="1:12" ht="15" customHeight="1">
      <c r="A6" s="287"/>
      <c r="B6" s="122"/>
      <c r="C6" s="123"/>
      <c r="D6" s="124"/>
      <c r="E6" s="117">
        <f>E5+D6</f>
        <v>0</v>
      </c>
      <c r="F6" s="239"/>
      <c r="G6" s="239"/>
      <c r="H6" s="288"/>
      <c r="J6" s="51" t="s">
        <v>95</v>
      </c>
      <c r="K6" s="125" t="s">
        <v>96</v>
      </c>
      <c r="L6" s="126">
        <f t="shared" si="0"/>
        <v>0</v>
      </c>
    </row>
    <row r="7" spans="1:12" ht="15" customHeight="1">
      <c r="A7" s="287"/>
      <c r="B7" s="122"/>
      <c r="C7" s="123"/>
      <c r="D7" s="124"/>
      <c r="E7" s="117">
        <f>E6+D7</f>
        <v>0</v>
      </c>
      <c r="F7" s="239"/>
      <c r="G7" s="239"/>
      <c r="H7" s="288"/>
      <c r="J7" s="51" t="s">
        <v>97</v>
      </c>
      <c r="K7" s="125" t="s">
        <v>98</v>
      </c>
      <c r="L7" s="126">
        <f t="shared" si="0"/>
        <v>0</v>
      </c>
    </row>
    <row r="8" spans="1:12" ht="15" customHeight="1">
      <c r="A8" s="287"/>
      <c r="B8" s="122"/>
      <c r="C8" s="123"/>
      <c r="D8" s="124"/>
      <c r="E8" s="117">
        <f>E7+D8</f>
        <v>0</v>
      </c>
      <c r="F8" s="239"/>
      <c r="G8" s="239"/>
      <c r="H8" s="288"/>
      <c r="J8" s="51" t="s">
        <v>101</v>
      </c>
      <c r="K8" s="125" t="s">
        <v>102</v>
      </c>
      <c r="L8" s="126">
        <f t="shared" si="0"/>
        <v>0</v>
      </c>
    </row>
    <row r="9" spans="1:12" ht="15" customHeight="1">
      <c r="A9" s="294" t="s">
        <v>160</v>
      </c>
      <c r="B9" s="145"/>
      <c r="C9" s="146"/>
      <c r="D9" s="147"/>
      <c r="E9" s="147">
        <f>E8</f>
        <v>0</v>
      </c>
      <c r="F9" s="272"/>
      <c r="G9" s="277"/>
      <c r="H9" s="148"/>
      <c r="J9" s="51" t="s">
        <v>104</v>
      </c>
      <c r="K9" s="125" t="s">
        <v>105</v>
      </c>
      <c r="L9" s="126">
        <f t="shared" si="0"/>
        <v>0</v>
      </c>
    </row>
    <row r="10" spans="1:12" ht="15" customHeight="1">
      <c r="A10" s="262"/>
      <c r="B10" s="150"/>
      <c r="C10" s="150"/>
      <c r="D10" s="151"/>
      <c r="E10" s="151"/>
      <c r="F10" s="270"/>
      <c r="J10" s="51" t="s">
        <v>106</v>
      </c>
      <c r="K10" s="125" t="s">
        <v>107</v>
      </c>
      <c r="L10" s="126">
        <f t="shared" si="0"/>
        <v>0</v>
      </c>
    </row>
    <row r="11" spans="1:12" ht="15" customHeight="1">
      <c r="A11" s="263" t="s">
        <v>164</v>
      </c>
      <c r="J11" s="51" t="s">
        <v>110</v>
      </c>
      <c r="K11" s="125" t="s">
        <v>111</v>
      </c>
      <c r="L11" s="126">
        <f t="shared" si="0"/>
        <v>0</v>
      </c>
    </row>
    <row r="12" spans="1:12" ht="15" customHeight="1">
      <c r="A12" s="292" t="s">
        <v>52</v>
      </c>
      <c r="B12" s="109" t="s">
        <v>50</v>
      </c>
      <c r="C12" s="110" t="s">
        <v>51</v>
      </c>
      <c r="D12" s="111" t="s">
        <v>169</v>
      </c>
      <c r="E12" s="111" t="s">
        <v>55</v>
      </c>
      <c r="F12" s="271" t="s">
        <v>161</v>
      </c>
      <c r="G12" s="271" t="s">
        <v>162</v>
      </c>
      <c r="H12" s="259" t="s">
        <v>244</v>
      </c>
      <c r="J12" s="51" t="s">
        <v>112</v>
      </c>
      <c r="K12" s="125" t="s">
        <v>27</v>
      </c>
      <c r="L12" s="126">
        <f t="shared" si="0"/>
        <v>0</v>
      </c>
    </row>
    <row r="13" spans="1:12" ht="15" customHeight="1">
      <c r="A13" s="287"/>
      <c r="B13" s="114"/>
      <c r="C13" s="115"/>
      <c r="D13" s="116"/>
      <c r="E13" s="117">
        <f>E9-D13</f>
        <v>0</v>
      </c>
      <c r="F13" s="238"/>
      <c r="G13" s="238"/>
      <c r="H13" s="293"/>
      <c r="J13" s="51" t="s">
        <v>114</v>
      </c>
      <c r="K13" s="125" t="s">
        <v>29</v>
      </c>
      <c r="L13" s="126">
        <f t="shared" si="0"/>
        <v>0</v>
      </c>
    </row>
    <row r="14" spans="1:12" ht="15" customHeight="1">
      <c r="A14" s="287"/>
      <c r="B14" s="122"/>
      <c r="C14" s="123"/>
      <c r="D14" s="124"/>
      <c r="E14" s="117">
        <f>E13-D14</f>
        <v>0</v>
      </c>
      <c r="F14" s="239"/>
      <c r="G14" s="239"/>
      <c r="H14" s="288"/>
      <c r="J14" s="51" t="s">
        <v>115</v>
      </c>
      <c r="K14" s="125" t="s">
        <v>116</v>
      </c>
      <c r="L14" s="126">
        <f t="shared" si="0"/>
        <v>0</v>
      </c>
    </row>
    <row r="15" spans="1:12" ht="15" customHeight="1">
      <c r="A15" s="287"/>
      <c r="B15" s="122"/>
      <c r="C15" s="123"/>
      <c r="D15" s="124"/>
      <c r="E15" s="117">
        <f aca="true" t="shared" si="1" ref="E15:E65">E14-D15</f>
        <v>0</v>
      </c>
      <c r="F15" s="239"/>
      <c r="G15" s="239"/>
      <c r="H15" s="288"/>
      <c r="J15" s="51" t="s">
        <v>118</v>
      </c>
      <c r="K15" s="125" t="s">
        <v>119</v>
      </c>
      <c r="L15" s="126">
        <f t="shared" si="0"/>
        <v>0</v>
      </c>
    </row>
    <row r="16" spans="1:12" ht="15" customHeight="1">
      <c r="A16" s="287"/>
      <c r="B16" s="122"/>
      <c r="C16" s="123"/>
      <c r="D16" s="124"/>
      <c r="E16" s="117">
        <f t="shared" si="1"/>
        <v>0</v>
      </c>
      <c r="F16" s="239"/>
      <c r="G16" s="239"/>
      <c r="H16" s="288"/>
      <c r="J16" s="51" t="s">
        <v>120</v>
      </c>
      <c r="K16" s="125" t="s">
        <v>121</v>
      </c>
      <c r="L16" s="126">
        <f t="shared" si="0"/>
        <v>0</v>
      </c>
    </row>
    <row r="17" spans="1:12" ht="15" customHeight="1">
      <c r="A17" s="287"/>
      <c r="B17" s="122"/>
      <c r="C17" s="123"/>
      <c r="D17" s="124"/>
      <c r="E17" s="117">
        <f t="shared" si="1"/>
        <v>0</v>
      </c>
      <c r="F17" s="239"/>
      <c r="G17" s="239"/>
      <c r="H17" s="288"/>
      <c r="J17" s="51" t="s">
        <v>149</v>
      </c>
      <c r="K17" s="125" t="s">
        <v>150</v>
      </c>
      <c r="L17" s="126">
        <f t="shared" si="0"/>
        <v>0</v>
      </c>
    </row>
    <row r="18" spans="1:12" ht="15" customHeight="1">
      <c r="A18" s="287"/>
      <c r="B18" s="122"/>
      <c r="C18" s="123"/>
      <c r="D18" s="124"/>
      <c r="E18" s="117">
        <f t="shared" si="1"/>
        <v>0</v>
      </c>
      <c r="F18" s="239"/>
      <c r="G18" s="239"/>
      <c r="H18" s="288"/>
      <c r="J18" s="127"/>
      <c r="K18" s="128"/>
      <c r="L18" s="129"/>
    </row>
    <row r="19" spans="1:12" ht="15" customHeight="1">
      <c r="A19" s="287"/>
      <c r="B19" s="122"/>
      <c r="C19" s="123"/>
      <c r="D19" s="124"/>
      <c r="E19" s="117">
        <f t="shared" si="1"/>
        <v>0</v>
      </c>
      <c r="F19" s="239"/>
      <c r="G19" s="239"/>
      <c r="H19" s="288"/>
      <c r="J19" s="130"/>
      <c r="K19" s="131"/>
      <c r="L19" s="132"/>
    </row>
    <row r="20" spans="1:12" ht="15" customHeight="1">
      <c r="A20" s="287"/>
      <c r="B20" s="122"/>
      <c r="C20" s="123"/>
      <c r="D20" s="124"/>
      <c r="E20" s="117">
        <f t="shared" si="1"/>
        <v>0</v>
      </c>
      <c r="F20" s="239"/>
      <c r="G20" s="239"/>
      <c r="H20" s="288"/>
      <c r="J20" s="474" t="s">
        <v>152</v>
      </c>
      <c r="K20" s="475"/>
      <c r="L20" s="133">
        <f>SUM(L4:L18)</f>
        <v>0</v>
      </c>
    </row>
    <row r="21" spans="1:12" ht="15" customHeight="1">
      <c r="A21" s="287"/>
      <c r="B21" s="122"/>
      <c r="C21" s="123"/>
      <c r="D21" s="124"/>
      <c r="E21" s="117">
        <f t="shared" si="1"/>
        <v>0</v>
      </c>
      <c r="F21" s="239"/>
      <c r="G21" s="239"/>
      <c r="H21" s="288"/>
      <c r="K21" s="105"/>
      <c r="L21" s="134"/>
    </row>
    <row r="22" spans="1:8" ht="15" customHeight="1">
      <c r="A22" s="287"/>
      <c r="B22" s="122"/>
      <c r="C22" s="123"/>
      <c r="D22" s="124"/>
      <c r="E22" s="117">
        <f t="shared" si="1"/>
        <v>0</v>
      </c>
      <c r="F22" s="239"/>
      <c r="G22" s="239"/>
      <c r="H22" s="288"/>
    </row>
    <row r="23" spans="1:12" ht="15" customHeight="1">
      <c r="A23" s="287"/>
      <c r="B23" s="122"/>
      <c r="C23" s="123"/>
      <c r="D23" s="124"/>
      <c r="E23" s="117">
        <f t="shared" si="1"/>
        <v>0</v>
      </c>
      <c r="F23" s="239"/>
      <c r="G23" s="239"/>
      <c r="H23" s="288"/>
      <c r="J23" s="472" t="s">
        <v>54</v>
      </c>
      <c r="K23" s="473"/>
      <c r="L23" s="135" t="s">
        <v>24</v>
      </c>
    </row>
    <row r="24" spans="1:12" ht="15" customHeight="1">
      <c r="A24" s="287"/>
      <c r="B24" s="122"/>
      <c r="C24" s="123"/>
      <c r="D24" s="124"/>
      <c r="E24" s="117">
        <f t="shared" si="1"/>
        <v>0</v>
      </c>
      <c r="F24" s="239"/>
      <c r="G24" s="239"/>
      <c r="H24" s="288"/>
      <c r="J24" s="70" t="s">
        <v>89</v>
      </c>
      <c r="K24" s="136" t="s">
        <v>153</v>
      </c>
      <c r="L24" s="137">
        <f aca="true" t="shared" si="2" ref="L24:L36">SUMIF($A$13:$A$65,K24,$D$13:$D$65)</f>
        <v>0</v>
      </c>
    </row>
    <row r="25" spans="1:12" ht="15" customHeight="1">
      <c r="A25" s="287"/>
      <c r="B25" s="122"/>
      <c r="C25" s="123"/>
      <c r="D25" s="124"/>
      <c r="E25" s="117">
        <f t="shared" si="1"/>
        <v>0</v>
      </c>
      <c r="F25" s="239"/>
      <c r="G25" s="239"/>
      <c r="H25" s="288"/>
      <c r="J25" s="70" t="s">
        <v>93</v>
      </c>
      <c r="K25" s="136" t="s">
        <v>147</v>
      </c>
      <c r="L25" s="137">
        <f t="shared" si="2"/>
        <v>0</v>
      </c>
    </row>
    <row r="26" spans="1:12" ht="15" customHeight="1">
      <c r="A26" s="287"/>
      <c r="B26" s="122"/>
      <c r="C26" s="123"/>
      <c r="D26" s="124"/>
      <c r="E26" s="117">
        <f t="shared" si="1"/>
        <v>0</v>
      </c>
      <c r="F26" s="239"/>
      <c r="G26" s="239"/>
      <c r="H26" s="288"/>
      <c r="J26" s="70" t="s">
        <v>95</v>
      </c>
      <c r="K26" s="136" t="s">
        <v>166</v>
      </c>
      <c r="L26" s="137">
        <f t="shared" si="2"/>
        <v>0</v>
      </c>
    </row>
    <row r="27" spans="1:12" ht="15" customHeight="1">
      <c r="A27" s="287"/>
      <c r="B27" s="122"/>
      <c r="C27" s="123"/>
      <c r="D27" s="124"/>
      <c r="E27" s="117">
        <f t="shared" si="1"/>
        <v>0</v>
      </c>
      <c r="F27" s="239"/>
      <c r="G27" s="239"/>
      <c r="H27" s="288"/>
      <c r="J27" s="70" t="s">
        <v>97</v>
      </c>
      <c r="K27" s="136" t="s">
        <v>148</v>
      </c>
      <c r="L27" s="137">
        <f t="shared" si="2"/>
        <v>0</v>
      </c>
    </row>
    <row r="28" spans="1:12" ht="15" customHeight="1">
      <c r="A28" s="287"/>
      <c r="B28" s="122"/>
      <c r="C28" s="123"/>
      <c r="D28" s="124"/>
      <c r="E28" s="117">
        <f t="shared" si="1"/>
        <v>0</v>
      </c>
      <c r="F28" s="239"/>
      <c r="G28" s="239"/>
      <c r="H28" s="288"/>
      <c r="J28" s="70" t="s">
        <v>101</v>
      </c>
      <c r="K28" s="136" t="s">
        <v>154</v>
      </c>
      <c r="L28" s="137">
        <f t="shared" si="2"/>
        <v>0</v>
      </c>
    </row>
    <row r="29" spans="1:12" ht="15" customHeight="1">
      <c r="A29" s="287"/>
      <c r="B29" s="122"/>
      <c r="C29" s="123"/>
      <c r="D29" s="124"/>
      <c r="E29" s="117">
        <f t="shared" si="1"/>
        <v>0</v>
      </c>
      <c r="F29" s="239"/>
      <c r="G29" s="239"/>
      <c r="H29" s="288"/>
      <c r="J29" s="70" t="s">
        <v>104</v>
      </c>
      <c r="K29" s="136" t="s">
        <v>151</v>
      </c>
      <c r="L29" s="137">
        <f t="shared" si="2"/>
        <v>0</v>
      </c>
    </row>
    <row r="30" spans="1:12" ht="15" customHeight="1">
      <c r="A30" s="287"/>
      <c r="B30" s="122"/>
      <c r="C30" s="123"/>
      <c r="D30" s="124"/>
      <c r="E30" s="117">
        <f t="shared" si="1"/>
        <v>0</v>
      </c>
      <c r="F30" s="239"/>
      <c r="G30" s="239"/>
      <c r="H30" s="288"/>
      <c r="J30" s="70" t="s">
        <v>106</v>
      </c>
      <c r="K30" s="136" t="s">
        <v>155</v>
      </c>
      <c r="L30" s="137">
        <f t="shared" si="2"/>
        <v>0</v>
      </c>
    </row>
    <row r="31" spans="1:12" ht="15" customHeight="1">
      <c r="A31" s="287"/>
      <c r="B31" s="122"/>
      <c r="C31" s="123"/>
      <c r="D31" s="124"/>
      <c r="E31" s="117">
        <f t="shared" si="1"/>
        <v>0</v>
      </c>
      <c r="F31" s="239"/>
      <c r="G31" s="239"/>
      <c r="H31" s="288"/>
      <c r="J31" s="70" t="s">
        <v>110</v>
      </c>
      <c r="K31" s="136" t="s">
        <v>156</v>
      </c>
      <c r="L31" s="137">
        <f t="shared" si="2"/>
        <v>0</v>
      </c>
    </row>
    <row r="32" spans="1:12" ht="15" customHeight="1">
      <c r="A32" s="287"/>
      <c r="B32" s="122"/>
      <c r="C32" s="123"/>
      <c r="D32" s="124"/>
      <c r="E32" s="117">
        <f t="shared" si="1"/>
        <v>0</v>
      </c>
      <c r="F32" s="239"/>
      <c r="G32" s="239"/>
      <c r="H32" s="288"/>
      <c r="J32" s="70" t="s">
        <v>112</v>
      </c>
      <c r="K32" s="136" t="s">
        <v>157</v>
      </c>
      <c r="L32" s="137">
        <f t="shared" si="2"/>
        <v>0</v>
      </c>
    </row>
    <row r="33" spans="1:12" ht="15" customHeight="1">
      <c r="A33" s="287"/>
      <c r="B33" s="122"/>
      <c r="C33" s="123"/>
      <c r="D33" s="124"/>
      <c r="E33" s="117">
        <f t="shared" si="1"/>
        <v>0</v>
      </c>
      <c r="F33" s="239"/>
      <c r="G33" s="239"/>
      <c r="H33" s="288"/>
      <c r="J33" s="70" t="s">
        <v>114</v>
      </c>
      <c r="K33" s="136" t="s">
        <v>158</v>
      </c>
      <c r="L33" s="137">
        <f t="shared" si="2"/>
        <v>0</v>
      </c>
    </row>
    <row r="34" spans="1:12" ht="15" customHeight="1">
      <c r="A34" s="287"/>
      <c r="B34" s="122"/>
      <c r="C34" s="123"/>
      <c r="D34" s="124"/>
      <c r="E34" s="117">
        <f t="shared" si="1"/>
        <v>0</v>
      </c>
      <c r="F34" s="239"/>
      <c r="G34" s="239"/>
      <c r="H34" s="288"/>
      <c r="J34" s="70" t="s">
        <v>115</v>
      </c>
      <c r="K34" s="136" t="s">
        <v>140</v>
      </c>
      <c r="L34" s="137">
        <f t="shared" si="2"/>
        <v>0</v>
      </c>
    </row>
    <row r="35" spans="1:12" ht="15" customHeight="1">
      <c r="A35" s="287"/>
      <c r="B35" s="122"/>
      <c r="C35" s="123"/>
      <c r="D35" s="124"/>
      <c r="E35" s="117">
        <f t="shared" si="1"/>
        <v>0</v>
      </c>
      <c r="F35" s="239"/>
      <c r="G35" s="239"/>
      <c r="H35" s="288"/>
      <c r="J35" s="70" t="s">
        <v>118</v>
      </c>
      <c r="K35" s="136" t="s">
        <v>141</v>
      </c>
      <c r="L35" s="137">
        <f t="shared" si="2"/>
        <v>0</v>
      </c>
    </row>
    <row r="36" spans="1:12" ht="15" customHeight="1">
      <c r="A36" s="287"/>
      <c r="B36" s="122"/>
      <c r="C36" s="123"/>
      <c r="D36" s="124"/>
      <c r="E36" s="117">
        <f t="shared" si="1"/>
        <v>0</v>
      </c>
      <c r="F36" s="239"/>
      <c r="G36" s="239"/>
      <c r="H36" s="288"/>
      <c r="J36" s="70" t="s">
        <v>120</v>
      </c>
      <c r="K36" s="136" t="s">
        <v>123</v>
      </c>
      <c r="L36" s="137">
        <f t="shared" si="2"/>
        <v>0</v>
      </c>
    </row>
    <row r="37" spans="1:12" ht="15" customHeight="1">
      <c r="A37" s="287"/>
      <c r="B37" s="122"/>
      <c r="C37" s="123"/>
      <c r="D37" s="124"/>
      <c r="E37" s="117">
        <f t="shared" si="1"/>
        <v>0</v>
      </c>
      <c r="F37" s="239"/>
      <c r="G37" s="239"/>
      <c r="H37" s="288"/>
      <c r="J37" s="138"/>
      <c r="K37" s="384"/>
      <c r="L37" s="129"/>
    </row>
    <row r="38" spans="1:8" ht="15" customHeight="1">
      <c r="A38" s="287"/>
      <c r="B38" s="122"/>
      <c r="C38" s="123"/>
      <c r="D38" s="124"/>
      <c r="E38" s="117">
        <f t="shared" si="1"/>
        <v>0</v>
      </c>
      <c r="F38" s="239"/>
      <c r="G38" s="239"/>
      <c r="H38" s="288"/>
    </row>
    <row r="39" spans="1:12" ht="15" customHeight="1">
      <c r="A39" s="287"/>
      <c r="B39" s="122"/>
      <c r="C39" s="123"/>
      <c r="D39" s="124"/>
      <c r="E39" s="117">
        <f t="shared" si="1"/>
        <v>0</v>
      </c>
      <c r="F39" s="239"/>
      <c r="G39" s="239"/>
      <c r="H39" s="288"/>
      <c r="J39" s="476" t="s">
        <v>159</v>
      </c>
      <c r="K39" s="477"/>
      <c r="L39" s="139">
        <f>SUM(L24:L37)</f>
        <v>0</v>
      </c>
    </row>
    <row r="40" spans="1:12" ht="15" customHeight="1">
      <c r="A40" s="287"/>
      <c r="B40" s="122"/>
      <c r="C40" s="123"/>
      <c r="D40" s="124"/>
      <c r="E40" s="117">
        <f t="shared" si="1"/>
        <v>0</v>
      </c>
      <c r="F40" s="239"/>
      <c r="G40" s="239"/>
      <c r="H40" s="288"/>
      <c r="J40" s="104"/>
      <c r="K40" s="104"/>
      <c r="L40" s="140"/>
    </row>
    <row r="41" spans="1:11" ht="15" customHeight="1">
      <c r="A41" s="287"/>
      <c r="B41" s="122"/>
      <c r="C41" s="123"/>
      <c r="D41" s="124"/>
      <c r="E41" s="117">
        <f t="shared" si="1"/>
        <v>0</v>
      </c>
      <c r="F41" s="239"/>
      <c r="G41" s="239"/>
      <c r="H41" s="288"/>
      <c r="K41" s="77"/>
    </row>
    <row r="42" spans="1:12" ht="15" customHeight="1">
      <c r="A42" s="287"/>
      <c r="B42" s="122"/>
      <c r="C42" s="123"/>
      <c r="D42" s="124"/>
      <c r="E42" s="117">
        <f t="shared" si="1"/>
        <v>0</v>
      </c>
      <c r="F42" s="239"/>
      <c r="G42" s="239"/>
      <c r="H42" s="288"/>
      <c r="J42" s="476" t="s">
        <v>167</v>
      </c>
      <c r="K42" s="477"/>
      <c r="L42" s="139">
        <f>L20-L39</f>
        <v>0</v>
      </c>
    </row>
    <row r="43" spans="1:8" ht="15" customHeight="1">
      <c r="A43" s="287"/>
      <c r="B43" s="122"/>
      <c r="C43" s="123"/>
      <c r="D43" s="124"/>
      <c r="E43" s="117">
        <f t="shared" si="1"/>
        <v>0</v>
      </c>
      <c r="F43" s="239"/>
      <c r="G43" s="239"/>
      <c r="H43" s="288"/>
    </row>
    <row r="44" spans="1:8" ht="15" customHeight="1">
      <c r="A44" s="287"/>
      <c r="B44" s="122"/>
      <c r="C44" s="123"/>
      <c r="D44" s="124"/>
      <c r="E44" s="117">
        <f t="shared" si="1"/>
        <v>0</v>
      </c>
      <c r="F44" s="239"/>
      <c r="G44" s="239"/>
      <c r="H44" s="288"/>
    </row>
    <row r="45" spans="1:8" ht="15" customHeight="1">
      <c r="A45" s="287"/>
      <c r="B45" s="122"/>
      <c r="C45" s="123"/>
      <c r="D45" s="124"/>
      <c r="E45" s="117">
        <f t="shared" si="1"/>
        <v>0</v>
      </c>
      <c r="F45" s="239"/>
      <c r="G45" s="239"/>
      <c r="H45" s="288"/>
    </row>
    <row r="46" spans="1:8" ht="15" customHeight="1">
      <c r="A46" s="287"/>
      <c r="B46" s="122"/>
      <c r="C46" s="123"/>
      <c r="D46" s="124"/>
      <c r="E46" s="117">
        <f t="shared" si="1"/>
        <v>0</v>
      </c>
      <c r="F46" s="239"/>
      <c r="G46" s="239"/>
      <c r="H46" s="288"/>
    </row>
    <row r="47" spans="1:8" ht="15" customHeight="1">
      <c r="A47" s="287"/>
      <c r="B47" s="122"/>
      <c r="C47" s="123"/>
      <c r="D47" s="124"/>
      <c r="E47" s="117">
        <f t="shared" si="1"/>
        <v>0</v>
      </c>
      <c r="F47" s="239"/>
      <c r="G47" s="239"/>
      <c r="H47" s="288"/>
    </row>
    <row r="48" spans="1:8" ht="15" customHeight="1">
      <c r="A48" s="287"/>
      <c r="B48" s="122"/>
      <c r="C48" s="123"/>
      <c r="D48" s="124"/>
      <c r="E48" s="117">
        <f t="shared" si="1"/>
        <v>0</v>
      </c>
      <c r="F48" s="239"/>
      <c r="G48" s="239"/>
      <c r="H48" s="288"/>
    </row>
    <row r="49" spans="1:8" ht="15" customHeight="1">
      <c r="A49" s="287"/>
      <c r="B49" s="122"/>
      <c r="C49" s="123"/>
      <c r="D49" s="124"/>
      <c r="E49" s="117">
        <f t="shared" si="1"/>
        <v>0</v>
      </c>
      <c r="F49" s="239"/>
      <c r="G49" s="239"/>
      <c r="H49" s="288"/>
    </row>
    <row r="50" spans="1:8" ht="15" customHeight="1">
      <c r="A50" s="287"/>
      <c r="B50" s="122"/>
      <c r="C50" s="123"/>
      <c r="D50" s="124"/>
      <c r="E50" s="117">
        <f t="shared" si="1"/>
        <v>0</v>
      </c>
      <c r="F50" s="239"/>
      <c r="G50" s="239"/>
      <c r="H50" s="288"/>
    </row>
    <row r="51" spans="1:8" ht="15" customHeight="1">
      <c r="A51" s="287"/>
      <c r="B51" s="122"/>
      <c r="C51" s="123"/>
      <c r="D51" s="124"/>
      <c r="E51" s="117">
        <f t="shared" si="1"/>
        <v>0</v>
      </c>
      <c r="F51" s="239"/>
      <c r="G51" s="239"/>
      <c r="H51" s="288"/>
    </row>
    <row r="52" spans="1:8" ht="15" customHeight="1">
      <c r="A52" s="287"/>
      <c r="B52" s="122"/>
      <c r="C52" s="123"/>
      <c r="D52" s="124"/>
      <c r="E52" s="117">
        <f t="shared" si="1"/>
        <v>0</v>
      </c>
      <c r="F52" s="239"/>
      <c r="G52" s="239"/>
      <c r="H52" s="288"/>
    </row>
    <row r="53" spans="1:8" ht="15" customHeight="1">
      <c r="A53" s="287"/>
      <c r="B53" s="122"/>
      <c r="C53" s="123"/>
      <c r="D53" s="124"/>
      <c r="E53" s="117">
        <f t="shared" si="1"/>
        <v>0</v>
      </c>
      <c r="F53" s="239"/>
      <c r="G53" s="239"/>
      <c r="H53" s="288"/>
    </row>
    <row r="54" spans="1:8" ht="15" customHeight="1">
      <c r="A54" s="287"/>
      <c r="B54" s="122"/>
      <c r="C54" s="123"/>
      <c r="D54" s="124"/>
      <c r="E54" s="117">
        <f t="shared" si="1"/>
        <v>0</v>
      </c>
      <c r="F54" s="239"/>
      <c r="G54" s="239"/>
      <c r="H54" s="288"/>
    </row>
    <row r="55" spans="1:8" ht="15" customHeight="1">
      <c r="A55" s="287"/>
      <c r="B55" s="122"/>
      <c r="C55" s="123"/>
      <c r="D55" s="124"/>
      <c r="E55" s="117">
        <f t="shared" si="1"/>
        <v>0</v>
      </c>
      <c r="F55" s="239"/>
      <c r="G55" s="239"/>
      <c r="H55" s="288"/>
    </row>
    <row r="56" spans="1:8" ht="15" customHeight="1">
      <c r="A56" s="287"/>
      <c r="B56" s="122"/>
      <c r="C56" s="123"/>
      <c r="D56" s="124"/>
      <c r="E56" s="117">
        <f t="shared" si="1"/>
        <v>0</v>
      </c>
      <c r="F56" s="239"/>
      <c r="G56" s="239"/>
      <c r="H56" s="288"/>
    </row>
    <row r="57" spans="1:8" ht="15" customHeight="1">
      <c r="A57" s="287"/>
      <c r="B57" s="122"/>
      <c r="C57" s="123"/>
      <c r="D57" s="124"/>
      <c r="E57" s="117">
        <f t="shared" si="1"/>
        <v>0</v>
      </c>
      <c r="F57" s="239"/>
      <c r="G57" s="239"/>
      <c r="H57" s="288"/>
    </row>
    <row r="58" spans="1:8" ht="15" customHeight="1">
      <c r="A58" s="287"/>
      <c r="B58" s="122"/>
      <c r="C58" s="123"/>
      <c r="D58" s="124"/>
      <c r="E58" s="117">
        <f t="shared" si="1"/>
        <v>0</v>
      </c>
      <c r="F58" s="239"/>
      <c r="G58" s="239"/>
      <c r="H58" s="288"/>
    </row>
    <row r="59" spans="1:8" ht="15" customHeight="1">
      <c r="A59" s="287"/>
      <c r="B59" s="122"/>
      <c r="C59" s="123"/>
      <c r="D59" s="124"/>
      <c r="E59" s="117">
        <f t="shared" si="1"/>
        <v>0</v>
      </c>
      <c r="F59" s="239"/>
      <c r="G59" s="239"/>
      <c r="H59" s="288"/>
    </row>
    <row r="60" spans="1:8" ht="15" customHeight="1">
      <c r="A60" s="287"/>
      <c r="B60" s="122"/>
      <c r="C60" s="123"/>
      <c r="D60" s="124"/>
      <c r="E60" s="117">
        <f t="shared" si="1"/>
        <v>0</v>
      </c>
      <c r="F60" s="239"/>
      <c r="G60" s="239"/>
      <c r="H60" s="288"/>
    </row>
    <row r="61" spans="1:8" ht="15" customHeight="1">
      <c r="A61" s="287"/>
      <c r="B61" s="122"/>
      <c r="C61" s="123"/>
      <c r="D61" s="124"/>
      <c r="E61" s="117">
        <f t="shared" si="1"/>
        <v>0</v>
      </c>
      <c r="F61" s="239"/>
      <c r="G61" s="239"/>
      <c r="H61" s="288"/>
    </row>
    <row r="62" spans="1:8" ht="15" customHeight="1">
      <c r="A62" s="287"/>
      <c r="B62" s="122"/>
      <c r="C62" s="123"/>
      <c r="D62" s="124"/>
      <c r="E62" s="117">
        <f t="shared" si="1"/>
        <v>0</v>
      </c>
      <c r="F62" s="239"/>
      <c r="G62" s="239"/>
      <c r="H62" s="288"/>
    </row>
    <row r="63" spans="1:8" ht="15" customHeight="1">
      <c r="A63" s="287"/>
      <c r="B63" s="122"/>
      <c r="C63" s="123"/>
      <c r="D63" s="124"/>
      <c r="E63" s="117">
        <f t="shared" si="1"/>
        <v>0</v>
      </c>
      <c r="F63" s="239"/>
      <c r="G63" s="239"/>
      <c r="H63" s="288"/>
    </row>
    <row r="64" spans="1:8" ht="15" customHeight="1">
      <c r="A64" s="287"/>
      <c r="B64" s="122"/>
      <c r="C64" s="123"/>
      <c r="D64" s="124"/>
      <c r="E64" s="117">
        <f t="shared" si="1"/>
        <v>0</v>
      </c>
      <c r="F64" s="239"/>
      <c r="G64" s="239"/>
      <c r="H64" s="288"/>
    </row>
    <row r="65" spans="1:8" ht="15" customHeight="1">
      <c r="A65" s="287"/>
      <c r="B65" s="141"/>
      <c r="C65" s="142"/>
      <c r="D65" s="143"/>
      <c r="E65" s="144">
        <f t="shared" si="1"/>
        <v>0</v>
      </c>
      <c r="F65" s="278"/>
      <c r="G65" s="278"/>
      <c r="H65" s="297"/>
    </row>
    <row r="66" spans="1:8" ht="15" customHeight="1">
      <c r="A66" s="294" t="s">
        <v>160</v>
      </c>
      <c r="B66" s="145"/>
      <c r="C66" s="146"/>
      <c r="D66" s="147"/>
      <c r="E66" s="147">
        <f>E65</f>
        <v>0</v>
      </c>
      <c r="F66" s="272"/>
      <c r="G66" s="277"/>
      <c r="H66" s="148"/>
    </row>
    <row r="67" spans="4:6" ht="14.25" customHeight="1">
      <c r="D67" s="149"/>
      <c r="E67" s="149"/>
      <c r="F67" s="273"/>
    </row>
    <row r="68" spans="4:6" ht="14.25" customHeight="1">
      <c r="D68" s="149"/>
      <c r="E68" s="149"/>
      <c r="F68" s="273"/>
    </row>
    <row r="69" spans="4:6" ht="14.25" customHeight="1">
      <c r="D69" s="149"/>
      <c r="E69" s="149"/>
      <c r="F69" s="273"/>
    </row>
    <row r="70" ht="14.25" customHeight="1"/>
    <row r="71" ht="14.25" customHeight="1"/>
    <row r="72" spans="4:6" ht="14.25" customHeight="1">
      <c r="D72" s="140"/>
      <c r="E72" s="140"/>
      <c r="F72" s="274"/>
    </row>
    <row r="73" spans="4:6" ht="14.25" customHeight="1">
      <c r="D73" s="140"/>
      <c r="E73" s="140"/>
      <c r="F73" s="274"/>
    </row>
    <row r="74" spans="4:7" ht="14.25" customHeight="1">
      <c r="D74" s="140"/>
      <c r="E74" s="140"/>
      <c r="F74" s="274"/>
      <c r="G74" s="275"/>
    </row>
    <row r="75" spans="4:6" ht="14.25" customHeight="1">
      <c r="D75" s="140"/>
      <c r="E75" s="140"/>
      <c r="F75" s="274"/>
    </row>
    <row r="76" spans="4:6" ht="11.25">
      <c r="D76" s="140"/>
      <c r="E76" s="140"/>
      <c r="F76" s="274"/>
    </row>
    <row r="77" spans="4:6" ht="11.25">
      <c r="D77" s="140"/>
      <c r="E77" s="140"/>
      <c r="F77" s="274"/>
    </row>
    <row r="78" spans="4:6" ht="11.25">
      <c r="D78" s="140"/>
      <c r="E78" s="140"/>
      <c r="F78" s="274"/>
    </row>
    <row r="79" spans="4:6" ht="11.25">
      <c r="D79" s="140"/>
      <c r="E79" s="140"/>
      <c r="F79" s="274"/>
    </row>
    <row r="80" spans="4:6" ht="11.25">
      <c r="D80" s="140"/>
      <c r="E80" s="140"/>
      <c r="F80" s="274"/>
    </row>
    <row r="81" spans="4:6" ht="11.25">
      <c r="D81" s="140"/>
      <c r="E81" s="140"/>
      <c r="F81" s="274"/>
    </row>
    <row r="82" spans="4:6" ht="11.25">
      <c r="D82" s="140"/>
      <c r="E82" s="140"/>
      <c r="F82" s="274"/>
    </row>
    <row r="83" spans="4:6" ht="11.25">
      <c r="D83" s="140"/>
      <c r="E83" s="140"/>
      <c r="F83" s="274"/>
    </row>
    <row r="84" spans="4:6" ht="11.25">
      <c r="D84" s="140"/>
      <c r="E84" s="140"/>
      <c r="F84" s="274"/>
    </row>
    <row r="85" spans="4:7" ht="11.25">
      <c r="D85" s="140"/>
      <c r="E85" s="140"/>
      <c r="F85" s="274"/>
      <c r="G85" s="275"/>
    </row>
    <row r="86" spans="4:6" ht="11.25">
      <c r="D86" s="140"/>
      <c r="E86" s="140"/>
      <c r="F86" s="274"/>
    </row>
    <row r="87" spans="4:6" ht="11.25">
      <c r="D87" s="140"/>
      <c r="E87" s="140"/>
      <c r="F87" s="274"/>
    </row>
    <row r="88" spans="4:7" ht="11.25">
      <c r="D88" s="140"/>
      <c r="E88" s="140"/>
      <c r="F88" s="274"/>
      <c r="G88" s="275"/>
    </row>
    <row r="89" spans="4:6" ht="11.25">
      <c r="D89" s="140"/>
      <c r="E89" s="140"/>
      <c r="F89" s="274"/>
    </row>
    <row r="90" spans="4:6" ht="11.25">
      <c r="D90" s="140"/>
      <c r="E90" s="140"/>
      <c r="F90" s="274"/>
    </row>
    <row r="91" spans="4:6" ht="11.25">
      <c r="D91" s="105"/>
      <c r="E91" s="105"/>
      <c r="F91" s="275"/>
    </row>
    <row r="92" spans="4:6" ht="11.25">
      <c r="D92" s="140"/>
      <c r="E92" s="140"/>
      <c r="F92" s="274"/>
    </row>
  </sheetData>
  <sheetProtection/>
  <mergeCells count="6">
    <mergeCell ref="J3:K3"/>
    <mergeCell ref="J20:K20"/>
    <mergeCell ref="J23:K23"/>
    <mergeCell ref="J39:K39"/>
    <mergeCell ref="J42:K42"/>
    <mergeCell ref="B1:H1"/>
  </mergeCells>
  <dataValidations count="4">
    <dataValidation type="list" allowBlank="1" showInputMessage="1" showErrorMessage="1" imeMode="hiragana" sqref="A13:A65">
      <formula1>$K$24:$K$37</formula1>
    </dataValidation>
    <dataValidation type="list" allowBlank="1" showInputMessage="1" showErrorMessage="1" imeMode="hiragana" sqref="A4:A8">
      <formula1>$K$4:$K$18</formula1>
    </dataValidation>
    <dataValidation allowBlank="1" showInputMessage="1" showErrorMessage="1" imeMode="halfAlpha" sqref="B4:D8 B13:D65"/>
    <dataValidation allowBlank="1" showInputMessage="1" showErrorMessage="1" imeMode="hiragana" sqref="F4:H8 F13:H65"/>
  </dataValidations>
  <printOptions horizontalCentered="1"/>
  <pageMargins left="0.5905511811023623" right="0.1968503937007874" top="0.1968503937007874" bottom="0.1968503937007874" header="0.4330708661417323" footer="0.2362204724409449"/>
  <pageSetup horizontalDpi="600" verticalDpi="600" orientation="portrait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7.625" style="29" customWidth="1"/>
    <col min="2" max="2" width="20.125" style="29" customWidth="1"/>
    <col min="3" max="3" width="18.875" style="29" customWidth="1"/>
    <col min="4" max="4" width="1.4921875" style="29" customWidth="1"/>
    <col min="5" max="5" width="8.625" style="29" customWidth="1"/>
    <col min="6" max="6" width="9.625" style="29" customWidth="1"/>
    <col min="7" max="7" width="12.625" style="29" customWidth="1"/>
    <col min="8" max="9" width="9.625" style="29" customWidth="1"/>
    <col min="10" max="10" width="1.4921875" style="29" customWidth="1"/>
    <col min="11" max="11" width="2.375" style="29" customWidth="1"/>
    <col min="12" max="12" width="17.125" style="29" bestFit="1" customWidth="1"/>
    <col min="13" max="13" width="10.625" style="29" customWidth="1"/>
    <col min="14" max="14" width="15.625" style="29" customWidth="1"/>
    <col min="15" max="15" width="1.875" style="29" customWidth="1"/>
    <col min="16" max="16384" width="8.00390625" style="29" customWidth="1"/>
  </cols>
  <sheetData>
    <row r="1" spans="1:12" ht="15.75" customHeight="1">
      <c r="A1" s="27" t="s">
        <v>352</v>
      </c>
      <c r="B1" s="28"/>
      <c r="E1" s="30" t="s">
        <v>78</v>
      </c>
      <c r="F1" s="31"/>
      <c r="G1" s="31"/>
      <c r="I1" s="462" t="s">
        <v>19</v>
      </c>
      <c r="J1" s="463"/>
      <c r="K1" s="464"/>
      <c r="L1" s="465"/>
    </row>
    <row r="2" spans="1:14" ht="15.75" customHeight="1">
      <c r="A2" s="28"/>
      <c r="B2" s="32" t="str">
        <f>'管理費報告書(0)'!B2</f>
        <v>〔　　　　　　委員会〕</v>
      </c>
      <c r="C2" s="30"/>
      <c r="E2" s="31"/>
      <c r="F2" s="31"/>
      <c r="G2" s="31"/>
      <c r="I2" s="466" t="s">
        <v>20</v>
      </c>
      <c r="J2" s="467"/>
      <c r="K2" s="468"/>
      <c r="L2" s="469"/>
      <c r="M2" s="33" t="s">
        <v>80</v>
      </c>
      <c r="N2" s="34">
        <f>B4</f>
        <v>11</v>
      </c>
    </row>
    <row r="3" ht="6" customHeight="1"/>
    <row r="4" spans="1:14" ht="13.5" customHeight="1">
      <c r="A4" s="35" t="s">
        <v>81</v>
      </c>
      <c r="B4" s="36">
        <v>11</v>
      </c>
      <c r="C4" s="37"/>
      <c r="D4" s="38"/>
      <c r="E4" s="39" t="s">
        <v>82</v>
      </c>
      <c r="F4" s="40" t="s">
        <v>83</v>
      </c>
      <c r="G4" s="40" t="s">
        <v>84</v>
      </c>
      <c r="H4" s="40" t="s">
        <v>85</v>
      </c>
      <c r="I4" s="41" t="s">
        <v>283</v>
      </c>
      <c r="J4" s="42"/>
      <c r="K4" s="408" t="s">
        <v>86</v>
      </c>
      <c r="L4" s="470"/>
      <c r="M4" s="470"/>
      <c r="N4" s="471"/>
    </row>
    <row r="5" spans="1:14" ht="13.5" customHeight="1">
      <c r="A5" s="410" t="s">
        <v>87</v>
      </c>
      <c r="B5" s="43"/>
      <c r="C5" s="44"/>
      <c r="D5" s="38"/>
      <c r="E5" s="410" t="s">
        <v>88</v>
      </c>
      <c r="F5" s="440"/>
      <c r="G5" s="440"/>
      <c r="H5" s="443"/>
      <c r="I5" s="444"/>
      <c r="J5" s="42"/>
      <c r="K5" s="419" t="s">
        <v>22</v>
      </c>
      <c r="L5" s="420"/>
      <c r="M5" s="420"/>
      <c r="N5" s="421"/>
    </row>
    <row r="6" spans="1:14" ht="13.5" customHeight="1">
      <c r="A6" s="447"/>
      <c r="B6" s="45"/>
      <c r="C6" s="46"/>
      <c r="D6" s="38"/>
      <c r="E6" s="447"/>
      <c r="F6" s="441"/>
      <c r="G6" s="441"/>
      <c r="H6" s="441"/>
      <c r="I6" s="445"/>
      <c r="J6" s="42"/>
      <c r="K6" s="422" t="s">
        <v>23</v>
      </c>
      <c r="L6" s="423"/>
      <c r="M6" s="47" t="s">
        <v>24</v>
      </c>
      <c r="N6" s="48" t="s">
        <v>25</v>
      </c>
    </row>
    <row r="7" spans="1:14" ht="13.5" customHeight="1">
      <c r="A7" s="448"/>
      <c r="B7" s="49"/>
      <c r="C7" s="50"/>
      <c r="D7" s="38"/>
      <c r="E7" s="448"/>
      <c r="F7" s="442"/>
      <c r="G7" s="442"/>
      <c r="H7" s="442"/>
      <c r="I7" s="446"/>
      <c r="J7" s="42"/>
      <c r="K7" s="51" t="s">
        <v>89</v>
      </c>
      <c r="L7" s="52" t="s">
        <v>90</v>
      </c>
      <c r="M7" s="53">
        <f>'金銭出納簿（11)'!L4</f>
        <v>0</v>
      </c>
      <c r="N7" s="255"/>
    </row>
    <row r="8" spans="1:14" ht="13.5" customHeight="1">
      <c r="A8" s="404" t="s">
        <v>91</v>
      </c>
      <c r="B8" s="54"/>
      <c r="C8" s="44"/>
      <c r="D8" s="38"/>
      <c r="E8" s="410" t="s">
        <v>92</v>
      </c>
      <c r="F8" s="440"/>
      <c r="G8" s="440"/>
      <c r="H8" s="443"/>
      <c r="I8" s="444"/>
      <c r="J8" s="42"/>
      <c r="K8" s="51" t="s">
        <v>93</v>
      </c>
      <c r="L8" s="52" t="s">
        <v>322</v>
      </c>
      <c r="M8" s="53">
        <f>'金銭出納簿（11)'!L5</f>
        <v>0</v>
      </c>
      <c r="N8" s="255"/>
    </row>
    <row r="9" spans="1:14" ht="13.5" customHeight="1">
      <c r="A9" s="406"/>
      <c r="B9" s="55"/>
      <c r="C9" s="46"/>
      <c r="D9" s="38"/>
      <c r="E9" s="447"/>
      <c r="F9" s="441"/>
      <c r="G9" s="441"/>
      <c r="H9" s="441"/>
      <c r="I9" s="445"/>
      <c r="J9" s="42"/>
      <c r="K9" s="51" t="s">
        <v>95</v>
      </c>
      <c r="L9" s="52" t="s">
        <v>96</v>
      </c>
      <c r="M9" s="53">
        <f>'金銭出納簿（11)'!L6</f>
        <v>0</v>
      </c>
      <c r="N9" s="255"/>
    </row>
    <row r="10" spans="1:14" ht="13.5" customHeight="1">
      <c r="A10" s="407"/>
      <c r="B10" s="49"/>
      <c r="C10" s="50"/>
      <c r="D10" s="38"/>
      <c r="E10" s="448"/>
      <c r="F10" s="442"/>
      <c r="G10" s="442"/>
      <c r="H10" s="442"/>
      <c r="I10" s="446"/>
      <c r="J10" s="42"/>
      <c r="K10" s="51" t="s">
        <v>97</v>
      </c>
      <c r="L10" s="52" t="s">
        <v>98</v>
      </c>
      <c r="M10" s="53">
        <f>'金銭出納簿（11)'!L7</f>
        <v>0</v>
      </c>
      <c r="N10" s="255"/>
    </row>
    <row r="11" spans="1:14" ht="13.5" customHeight="1">
      <c r="A11" s="404" t="s">
        <v>99</v>
      </c>
      <c r="B11" s="54"/>
      <c r="C11" s="44"/>
      <c r="D11" s="38"/>
      <c r="E11" s="410" t="s">
        <v>100</v>
      </c>
      <c r="F11" s="440"/>
      <c r="G11" s="440"/>
      <c r="H11" s="443"/>
      <c r="I11" s="444"/>
      <c r="J11" s="42"/>
      <c r="K11" s="51" t="s">
        <v>101</v>
      </c>
      <c r="L11" s="52" t="s">
        <v>102</v>
      </c>
      <c r="M11" s="53">
        <f>'金銭出納簿（11)'!L8</f>
        <v>0</v>
      </c>
      <c r="N11" s="255"/>
    </row>
    <row r="12" spans="1:14" ht="13.5" customHeight="1">
      <c r="A12" s="406" t="s">
        <v>103</v>
      </c>
      <c r="B12" s="45"/>
      <c r="C12" s="46"/>
      <c r="D12" s="38"/>
      <c r="E12" s="447"/>
      <c r="F12" s="441"/>
      <c r="G12" s="441"/>
      <c r="H12" s="441"/>
      <c r="I12" s="445"/>
      <c r="J12" s="42"/>
      <c r="K12" s="51" t="s">
        <v>104</v>
      </c>
      <c r="L12" s="52" t="s">
        <v>105</v>
      </c>
      <c r="M12" s="53">
        <f>'金銭出納簿（11)'!L9</f>
        <v>0</v>
      </c>
      <c r="N12" s="255"/>
    </row>
    <row r="13" spans="1:14" ht="13.5" customHeight="1">
      <c r="A13" s="407"/>
      <c r="B13" s="49"/>
      <c r="C13" s="50"/>
      <c r="D13" s="38"/>
      <c r="E13" s="448"/>
      <c r="F13" s="442"/>
      <c r="G13" s="442"/>
      <c r="H13" s="442"/>
      <c r="I13" s="446"/>
      <c r="J13" s="42"/>
      <c r="K13" s="51" t="s">
        <v>106</v>
      </c>
      <c r="L13" s="52" t="s">
        <v>107</v>
      </c>
      <c r="M13" s="53">
        <f>'金銭出納簿（11)'!L10</f>
        <v>0</v>
      </c>
      <c r="N13" s="255"/>
    </row>
    <row r="14" spans="1:14" ht="13.5" customHeight="1">
      <c r="A14" s="404" t="s">
        <v>108</v>
      </c>
      <c r="B14" s="54"/>
      <c r="C14" s="44"/>
      <c r="D14" s="38"/>
      <c r="E14" s="410" t="s">
        <v>109</v>
      </c>
      <c r="F14" s="440"/>
      <c r="G14" s="440"/>
      <c r="H14" s="443"/>
      <c r="I14" s="444"/>
      <c r="J14" s="42"/>
      <c r="K14" s="51" t="s">
        <v>110</v>
      </c>
      <c r="L14" s="52" t="s">
        <v>111</v>
      </c>
      <c r="M14" s="53">
        <f>'金銭出納簿（11)'!L11</f>
        <v>0</v>
      </c>
      <c r="N14" s="255"/>
    </row>
    <row r="15" spans="1:14" ht="13.5" customHeight="1">
      <c r="A15" s="405"/>
      <c r="B15" s="56"/>
      <c r="C15" s="46"/>
      <c r="D15" s="38"/>
      <c r="E15" s="447"/>
      <c r="F15" s="441"/>
      <c r="G15" s="441"/>
      <c r="H15" s="441"/>
      <c r="I15" s="445"/>
      <c r="J15" s="42"/>
      <c r="K15" s="51" t="s">
        <v>112</v>
      </c>
      <c r="L15" s="52" t="s">
        <v>27</v>
      </c>
      <c r="M15" s="53">
        <f>'金銭出納簿（11)'!L12</f>
        <v>0</v>
      </c>
      <c r="N15" s="255"/>
    </row>
    <row r="16" spans="1:14" ht="13.5" customHeight="1">
      <c r="A16" s="406" t="s">
        <v>113</v>
      </c>
      <c r="B16" s="45"/>
      <c r="C16" s="46"/>
      <c r="D16" s="38"/>
      <c r="E16" s="448"/>
      <c r="F16" s="442"/>
      <c r="G16" s="442"/>
      <c r="H16" s="442"/>
      <c r="I16" s="446"/>
      <c r="J16" s="42"/>
      <c r="K16" s="51" t="s">
        <v>114</v>
      </c>
      <c r="L16" s="52" t="s">
        <v>29</v>
      </c>
      <c r="M16" s="53">
        <f>'金銭出納簿（11)'!L13</f>
        <v>0</v>
      </c>
      <c r="N16" s="255"/>
    </row>
    <row r="17" spans="1:14" ht="13.5" customHeight="1">
      <c r="A17" s="407"/>
      <c r="B17" s="49"/>
      <c r="C17" s="50"/>
      <c r="D17" s="38"/>
      <c r="E17" s="410"/>
      <c r="F17" s="449"/>
      <c r="G17" s="452"/>
      <c r="H17" s="455"/>
      <c r="I17" s="456"/>
      <c r="J17" s="42"/>
      <c r="K17" s="51" t="s">
        <v>115</v>
      </c>
      <c r="L17" s="52" t="s">
        <v>116</v>
      </c>
      <c r="M17" s="53">
        <f>'金銭出納簿（11)'!L14</f>
        <v>0</v>
      </c>
      <c r="N17" s="255"/>
    </row>
    <row r="18" spans="1:14" ht="13.5" customHeight="1">
      <c r="A18" s="404" t="s">
        <v>117</v>
      </c>
      <c r="B18" s="54"/>
      <c r="C18" s="44"/>
      <c r="D18" s="38"/>
      <c r="E18" s="447"/>
      <c r="F18" s="450"/>
      <c r="G18" s="453"/>
      <c r="H18" s="453"/>
      <c r="I18" s="457"/>
      <c r="J18" s="42"/>
      <c r="K18" s="51" t="s">
        <v>118</v>
      </c>
      <c r="L18" s="52" t="s">
        <v>119</v>
      </c>
      <c r="M18" s="53">
        <f>'金銭出納簿（11)'!L15</f>
        <v>0</v>
      </c>
      <c r="N18" s="255"/>
    </row>
    <row r="19" spans="1:14" ht="13.5" customHeight="1">
      <c r="A19" s="405"/>
      <c r="B19" s="45"/>
      <c r="C19" s="46"/>
      <c r="D19" s="38"/>
      <c r="E19" s="448"/>
      <c r="F19" s="451"/>
      <c r="G19" s="454"/>
      <c r="H19" s="454"/>
      <c r="I19" s="458"/>
      <c r="J19" s="42"/>
      <c r="K19" s="51" t="s">
        <v>120</v>
      </c>
      <c r="L19" s="52" t="s">
        <v>121</v>
      </c>
      <c r="M19" s="53">
        <f>'金銭出納簿（11)'!L16</f>
        <v>0</v>
      </c>
      <c r="N19" s="255"/>
    </row>
    <row r="20" spans="1:14" ht="13.5" customHeight="1">
      <c r="A20" s="424"/>
      <c r="B20" s="49"/>
      <c r="C20" s="50"/>
      <c r="D20" s="38"/>
      <c r="E20" s="425"/>
      <c r="F20" s="427"/>
      <c r="G20" s="427"/>
      <c r="H20" s="427"/>
      <c r="I20" s="429"/>
      <c r="J20" s="42"/>
      <c r="K20" s="51" t="s">
        <v>122</v>
      </c>
      <c r="L20" s="52" t="s">
        <v>249</v>
      </c>
      <c r="M20" s="53">
        <f>'金銭出納簿（11)'!L17</f>
        <v>0</v>
      </c>
      <c r="N20" s="255"/>
    </row>
    <row r="21" spans="1:14" ht="13.5" customHeight="1">
      <c r="A21" s="404" t="s">
        <v>39</v>
      </c>
      <c r="B21" s="54"/>
      <c r="C21" s="44"/>
      <c r="D21" s="38"/>
      <c r="E21" s="406"/>
      <c r="F21" s="414"/>
      <c r="G21" s="414"/>
      <c r="H21" s="414"/>
      <c r="I21" s="417"/>
      <c r="J21" s="42"/>
      <c r="K21" s="51"/>
      <c r="L21" s="52"/>
      <c r="M21" s="53"/>
      <c r="N21" s="255"/>
    </row>
    <row r="22" spans="1:14" ht="13.5" customHeight="1">
      <c r="A22" s="405"/>
      <c r="B22" s="57"/>
      <c r="C22" s="46"/>
      <c r="D22" s="38"/>
      <c r="E22" s="426"/>
      <c r="F22" s="428"/>
      <c r="G22" s="428"/>
      <c r="H22" s="428"/>
      <c r="I22" s="430"/>
      <c r="J22" s="42"/>
      <c r="K22" s="58"/>
      <c r="L22" s="59"/>
      <c r="M22" s="60"/>
      <c r="N22" s="61"/>
    </row>
    <row r="23" spans="1:14" ht="13.5" customHeight="1">
      <c r="A23" s="424"/>
      <c r="B23" s="49"/>
      <c r="C23" s="50"/>
      <c r="D23" s="38"/>
      <c r="E23" s="431" t="s">
        <v>124</v>
      </c>
      <c r="F23" s="432"/>
      <c r="G23" s="432"/>
      <c r="H23" s="432"/>
      <c r="I23" s="433"/>
      <c r="J23" s="42"/>
      <c r="K23" s="408" t="s">
        <v>125</v>
      </c>
      <c r="L23" s="409"/>
      <c r="M23" s="62">
        <f>SUM(M7:M22)</f>
        <v>0</v>
      </c>
      <c r="N23" s="63"/>
    </row>
    <row r="24" spans="1:14" ht="13.5" customHeight="1">
      <c r="A24" s="410" t="s">
        <v>126</v>
      </c>
      <c r="B24" s="413" t="s">
        <v>127</v>
      </c>
      <c r="C24" s="416" t="s">
        <v>128</v>
      </c>
      <c r="D24" s="38"/>
      <c r="E24" s="434"/>
      <c r="F24" s="435"/>
      <c r="G24" s="435"/>
      <c r="H24" s="435"/>
      <c r="I24" s="436"/>
      <c r="J24" s="42"/>
      <c r="K24" s="38"/>
      <c r="L24" s="38"/>
      <c r="M24" s="64"/>
      <c r="N24" s="38"/>
    </row>
    <row r="25" spans="1:14" ht="13.5" customHeight="1">
      <c r="A25" s="411"/>
      <c r="B25" s="414"/>
      <c r="C25" s="417" t="s">
        <v>129</v>
      </c>
      <c r="D25" s="38"/>
      <c r="E25" s="437"/>
      <c r="F25" s="438"/>
      <c r="G25" s="438"/>
      <c r="H25" s="438"/>
      <c r="I25" s="439"/>
      <c r="J25" s="42"/>
      <c r="K25" s="419" t="s">
        <v>130</v>
      </c>
      <c r="L25" s="420"/>
      <c r="M25" s="420"/>
      <c r="N25" s="421"/>
    </row>
    <row r="26" spans="1:14" ht="13.5" customHeight="1">
      <c r="A26" s="411"/>
      <c r="B26" s="415"/>
      <c r="C26" s="418"/>
      <c r="D26" s="38"/>
      <c r="E26" s="459" t="s">
        <v>296</v>
      </c>
      <c r="F26" s="460"/>
      <c r="G26" s="460"/>
      <c r="H26" s="460"/>
      <c r="I26" s="461"/>
      <c r="J26" s="42"/>
      <c r="K26" s="422" t="s">
        <v>23</v>
      </c>
      <c r="L26" s="423"/>
      <c r="M26" s="47" t="s">
        <v>24</v>
      </c>
      <c r="N26" s="48" t="s">
        <v>25</v>
      </c>
    </row>
    <row r="27" spans="1:14" ht="13.5" customHeight="1">
      <c r="A27" s="411"/>
      <c r="B27" s="65"/>
      <c r="C27" s="66"/>
      <c r="D27" s="38"/>
      <c r="E27" s="67"/>
      <c r="F27" s="68"/>
      <c r="G27" s="68"/>
      <c r="H27" s="68"/>
      <c r="I27" s="69"/>
      <c r="J27" s="42"/>
      <c r="K27" s="70" t="s">
        <v>89</v>
      </c>
      <c r="L27" s="71" t="s">
        <v>131</v>
      </c>
      <c r="M27" s="53">
        <f>'金銭出納簿（11)'!L24</f>
        <v>0</v>
      </c>
      <c r="N27" s="256"/>
    </row>
    <row r="28" spans="1:14" ht="13.5" customHeight="1">
      <c r="A28" s="411"/>
      <c r="B28" s="72"/>
      <c r="C28" s="73"/>
      <c r="D28" s="38"/>
      <c r="E28" s="67"/>
      <c r="F28" s="68"/>
      <c r="G28" s="68"/>
      <c r="H28" s="68"/>
      <c r="I28" s="69"/>
      <c r="J28" s="42"/>
      <c r="K28" s="70" t="s">
        <v>93</v>
      </c>
      <c r="L28" s="71" t="s">
        <v>132</v>
      </c>
      <c r="M28" s="53">
        <f>'金銭出納簿（11)'!L25</f>
        <v>0</v>
      </c>
      <c r="N28" s="256"/>
    </row>
    <row r="29" spans="1:14" ht="13.5" customHeight="1">
      <c r="A29" s="411"/>
      <c r="B29" s="74"/>
      <c r="C29" s="75"/>
      <c r="D29" s="38"/>
      <c r="E29" s="76"/>
      <c r="F29" s="77"/>
      <c r="G29" s="77"/>
      <c r="H29" s="68"/>
      <c r="I29" s="69"/>
      <c r="J29" s="42"/>
      <c r="K29" s="70" t="s">
        <v>95</v>
      </c>
      <c r="L29" s="71" t="s">
        <v>166</v>
      </c>
      <c r="M29" s="53">
        <f>'金銭出納簿（11)'!L26</f>
        <v>0</v>
      </c>
      <c r="N29" s="256"/>
    </row>
    <row r="30" spans="1:14" ht="13.5" customHeight="1">
      <c r="A30" s="411"/>
      <c r="B30" s="78"/>
      <c r="C30" s="79"/>
      <c r="D30" s="38"/>
      <c r="E30" s="76"/>
      <c r="F30" s="77"/>
      <c r="G30" s="77"/>
      <c r="H30" s="68"/>
      <c r="I30" s="69"/>
      <c r="J30" s="42"/>
      <c r="K30" s="70" t="s">
        <v>97</v>
      </c>
      <c r="L30" s="71" t="s">
        <v>133</v>
      </c>
      <c r="M30" s="53">
        <f>'金銭出納簿（11)'!L27</f>
        <v>0</v>
      </c>
      <c r="N30" s="256"/>
    </row>
    <row r="31" spans="1:14" ht="13.5" customHeight="1">
      <c r="A31" s="411"/>
      <c r="B31" s="80"/>
      <c r="C31" s="73"/>
      <c r="D31" s="38"/>
      <c r="E31" s="76"/>
      <c r="F31" s="77"/>
      <c r="G31" s="77"/>
      <c r="H31" s="68"/>
      <c r="I31" s="69"/>
      <c r="J31" s="42"/>
      <c r="K31" s="70" t="s">
        <v>101</v>
      </c>
      <c r="L31" s="71" t="s">
        <v>134</v>
      </c>
      <c r="M31" s="53">
        <f>'金銭出納簿（11)'!L28</f>
        <v>0</v>
      </c>
      <c r="N31" s="256"/>
    </row>
    <row r="32" spans="1:14" ht="13.5" customHeight="1">
      <c r="A32" s="411"/>
      <c r="B32" s="74"/>
      <c r="C32" s="75"/>
      <c r="D32" s="38"/>
      <c r="E32" s="76"/>
      <c r="F32" s="77"/>
      <c r="G32" s="77"/>
      <c r="H32" s="68"/>
      <c r="I32" s="69"/>
      <c r="J32" s="42"/>
      <c r="K32" s="70" t="s">
        <v>104</v>
      </c>
      <c r="L32" s="71" t="s">
        <v>135</v>
      </c>
      <c r="M32" s="53">
        <f>'金銭出納簿（11)'!L29</f>
        <v>0</v>
      </c>
      <c r="N32" s="257"/>
    </row>
    <row r="33" spans="1:14" ht="13.5" customHeight="1">
      <c r="A33" s="411"/>
      <c r="B33" s="81"/>
      <c r="C33" s="82"/>
      <c r="D33" s="38"/>
      <c r="E33" s="67"/>
      <c r="F33" s="68"/>
      <c r="G33" s="68"/>
      <c r="H33" s="68"/>
      <c r="I33" s="69"/>
      <c r="J33" s="42"/>
      <c r="K33" s="70" t="s">
        <v>106</v>
      </c>
      <c r="L33" s="71" t="s">
        <v>136</v>
      </c>
      <c r="M33" s="53">
        <f>'金銭出納簿（11)'!L30</f>
        <v>0</v>
      </c>
      <c r="N33" s="256"/>
    </row>
    <row r="34" spans="1:14" ht="13.5" customHeight="1">
      <c r="A34" s="411"/>
      <c r="B34" s="72"/>
      <c r="C34" s="83"/>
      <c r="D34" s="38"/>
      <c r="E34" s="67"/>
      <c r="F34" s="68"/>
      <c r="G34" s="68"/>
      <c r="H34" s="68"/>
      <c r="I34" s="69"/>
      <c r="J34" s="42"/>
      <c r="K34" s="70" t="s">
        <v>110</v>
      </c>
      <c r="L34" s="71" t="s">
        <v>137</v>
      </c>
      <c r="M34" s="53">
        <f>'金銭出納簿（11)'!L31</f>
        <v>0</v>
      </c>
      <c r="N34" s="256"/>
    </row>
    <row r="35" spans="1:14" ht="13.5" customHeight="1">
      <c r="A35" s="411"/>
      <c r="B35" s="84"/>
      <c r="C35" s="85"/>
      <c r="D35" s="38"/>
      <c r="E35" s="67"/>
      <c r="F35" s="68"/>
      <c r="G35" s="68"/>
      <c r="H35" s="68"/>
      <c r="I35" s="69"/>
      <c r="J35" s="42"/>
      <c r="K35" s="70" t="s">
        <v>112</v>
      </c>
      <c r="L35" s="71" t="s">
        <v>138</v>
      </c>
      <c r="M35" s="53">
        <f>'金銭出納簿（11)'!L32</f>
        <v>0</v>
      </c>
      <c r="N35" s="256"/>
    </row>
    <row r="36" spans="1:14" ht="13.5" customHeight="1">
      <c r="A36" s="411"/>
      <c r="B36" s="81"/>
      <c r="C36" s="82"/>
      <c r="D36" s="38"/>
      <c r="E36" s="67"/>
      <c r="F36" s="68"/>
      <c r="G36" s="68"/>
      <c r="H36" s="68"/>
      <c r="I36" s="69"/>
      <c r="J36" s="42"/>
      <c r="K36" s="70" t="s">
        <v>114</v>
      </c>
      <c r="L36" s="71" t="s">
        <v>139</v>
      </c>
      <c r="M36" s="53">
        <f>'金銭出納簿（11)'!L33</f>
        <v>0</v>
      </c>
      <c r="N36" s="256"/>
    </row>
    <row r="37" spans="1:14" ht="13.5" customHeight="1">
      <c r="A37" s="411"/>
      <c r="B37" s="72"/>
      <c r="C37" s="83"/>
      <c r="D37" s="38"/>
      <c r="E37" s="67"/>
      <c r="F37" s="68"/>
      <c r="G37" s="68"/>
      <c r="H37" s="68"/>
      <c r="I37" s="69"/>
      <c r="J37" s="42"/>
      <c r="K37" s="70" t="s">
        <v>115</v>
      </c>
      <c r="L37" s="71" t="s">
        <v>140</v>
      </c>
      <c r="M37" s="53">
        <f>'金銭出納簿（11)'!L34</f>
        <v>0</v>
      </c>
      <c r="N37" s="256"/>
    </row>
    <row r="38" spans="1:14" ht="13.5" customHeight="1">
      <c r="A38" s="411"/>
      <c r="B38" s="84"/>
      <c r="C38" s="85"/>
      <c r="D38" s="38"/>
      <c r="E38" s="67"/>
      <c r="F38" s="68"/>
      <c r="G38" s="68"/>
      <c r="H38" s="68"/>
      <c r="I38" s="69"/>
      <c r="J38" s="42"/>
      <c r="K38" s="70" t="s">
        <v>118</v>
      </c>
      <c r="L38" s="71" t="s">
        <v>141</v>
      </c>
      <c r="M38" s="53">
        <f>'金銭出納簿（11)'!L35</f>
        <v>0</v>
      </c>
      <c r="N38" s="256"/>
    </row>
    <row r="39" spans="1:14" ht="13.5" customHeight="1">
      <c r="A39" s="411"/>
      <c r="B39" s="81"/>
      <c r="C39" s="82"/>
      <c r="D39" s="38"/>
      <c r="E39" s="67"/>
      <c r="F39" s="68"/>
      <c r="G39" s="68"/>
      <c r="H39" s="68"/>
      <c r="I39" s="69"/>
      <c r="J39" s="42"/>
      <c r="K39" s="70" t="s">
        <v>120</v>
      </c>
      <c r="L39" s="71" t="s">
        <v>123</v>
      </c>
      <c r="M39" s="53">
        <f>'金銭出納簿（11)'!L36</f>
        <v>0</v>
      </c>
      <c r="N39" s="256"/>
    </row>
    <row r="40" spans="1:14" ht="13.5" customHeight="1">
      <c r="A40" s="411"/>
      <c r="B40" s="72"/>
      <c r="C40" s="83"/>
      <c r="D40" s="38"/>
      <c r="E40" s="67"/>
      <c r="F40" s="68"/>
      <c r="G40" s="68"/>
      <c r="H40" s="68"/>
      <c r="I40" s="69"/>
      <c r="J40" s="42"/>
      <c r="K40" s="70"/>
      <c r="L40" s="71"/>
      <c r="M40" s="53"/>
      <c r="N40" s="256"/>
    </row>
    <row r="41" spans="1:14" ht="13.5" customHeight="1">
      <c r="A41" s="411"/>
      <c r="B41" s="84"/>
      <c r="C41" s="85"/>
      <c r="D41" s="38"/>
      <c r="E41" s="67"/>
      <c r="F41" s="68"/>
      <c r="G41" s="68"/>
      <c r="H41" s="68"/>
      <c r="I41" s="69"/>
      <c r="J41" s="42"/>
      <c r="K41" s="86"/>
      <c r="L41" s="87"/>
      <c r="M41" s="60"/>
      <c r="N41" s="88"/>
    </row>
    <row r="42" spans="1:14" ht="13.5" customHeight="1">
      <c r="A42" s="411"/>
      <c r="B42" s="81"/>
      <c r="C42" s="82"/>
      <c r="D42" s="38"/>
      <c r="E42" s="67"/>
      <c r="F42" s="68"/>
      <c r="G42" s="68"/>
      <c r="H42" s="68"/>
      <c r="I42" s="69"/>
      <c r="J42" s="42"/>
      <c r="K42" s="408" t="s">
        <v>142</v>
      </c>
      <c r="L42" s="409"/>
      <c r="M42" s="62">
        <f>SUM(M27:M41)</f>
        <v>0</v>
      </c>
      <c r="N42" s="89"/>
    </row>
    <row r="43" spans="1:14" ht="13.5" customHeight="1">
      <c r="A43" s="411"/>
      <c r="B43" s="72"/>
      <c r="C43" s="83"/>
      <c r="D43" s="38"/>
      <c r="E43" s="67"/>
      <c r="F43" s="90"/>
      <c r="G43" s="68"/>
      <c r="H43" s="68"/>
      <c r="I43" s="69"/>
      <c r="J43" s="42"/>
      <c r="K43" s="91"/>
      <c r="L43" s="91"/>
      <c r="M43" s="92"/>
      <c r="N43" s="93"/>
    </row>
    <row r="44" spans="1:14" ht="13.5" customHeight="1">
      <c r="A44" s="412"/>
      <c r="B44" s="94"/>
      <c r="C44" s="95"/>
      <c r="D44" s="38"/>
      <c r="E44" s="96"/>
      <c r="F44" s="97"/>
      <c r="G44" s="98"/>
      <c r="H44" s="98"/>
      <c r="I44" s="99"/>
      <c r="J44" s="42"/>
      <c r="K44" s="408" t="s">
        <v>143</v>
      </c>
      <c r="L44" s="409"/>
      <c r="M44" s="100">
        <f>M23-M42</f>
        <v>0</v>
      </c>
      <c r="N44" s="101"/>
    </row>
    <row r="45" spans="10:13" ht="12.75" customHeight="1">
      <c r="J45" s="42"/>
      <c r="M45" s="102"/>
    </row>
    <row r="46" ht="12.75" customHeight="1">
      <c r="J46" s="42"/>
    </row>
    <row r="47" ht="12" customHeight="1"/>
    <row r="49" ht="13.5" customHeight="1"/>
  </sheetData>
  <sheetProtection/>
  <mergeCells count="53">
    <mergeCell ref="E26:I26"/>
    <mergeCell ref="I1:J1"/>
    <mergeCell ref="K1:L1"/>
    <mergeCell ref="I2:J2"/>
    <mergeCell ref="K2:L2"/>
    <mergeCell ref="K4:N4"/>
    <mergeCell ref="K5:N5"/>
    <mergeCell ref="K6:L6"/>
    <mergeCell ref="E14:E16"/>
    <mergeCell ref="F14:F16"/>
    <mergeCell ref="A5:A7"/>
    <mergeCell ref="E5:E7"/>
    <mergeCell ref="F5:F7"/>
    <mergeCell ref="G5:G7"/>
    <mergeCell ref="H5:H7"/>
    <mergeCell ref="I5:I7"/>
    <mergeCell ref="A8:A10"/>
    <mergeCell ref="E8:E10"/>
    <mergeCell ref="F8:F10"/>
    <mergeCell ref="G8:G10"/>
    <mergeCell ref="H8:H10"/>
    <mergeCell ref="I8:I10"/>
    <mergeCell ref="A11:A13"/>
    <mergeCell ref="E11:E13"/>
    <mergeCell ref="F11:F13"/>
    <mergeCell ref="G11:G13"/>
    <mergeCell ref="H11:H13"/>
    <mergeCell ref="I11:I13"/>
    <mergeCell ref="G14:G16"/>
    <mergeCell ref="H14:H16"/>
    <mergeCell ref="I14:I16"/>
    <mergeCell ref="E17:E19"/>
    <mergeCell ref="F17:F19"/>
    <mergeCell ref="G17:G19"/>
    <mergeCell ref="H17:H19"/>
    <mergeCell ref="I17:I19"/>
    <mergeCell ref="E20:E22"/>
    <mergeCell ref="F20:F22"/>
    <mergeCell ref="G20:G22"/>
    <mergeCell ref="H20:H22"/>
    <mergeCell ref="I20:I22"/>
    <mergeCell ref="A21:A23"/>
    <mergeCell ref="E23:I25"/>
    <mergeCell ref="A14:A17"/>
    <mergeCell ref="K23:L23"/>
    <mergeCell ref="A24:A44"/>
    <mergeCell ref="B24:B26"/>
    <mergeCell ref="C24:C26"/>
    <mergeCell ref="K25:N25"/>
    <mergeCell ref="K26:L26"/>
    <mergeCell ref="K42:L42"/>
    <mergeCell ref="K44:L44"/>
    <mergeCell ref="A18:A20"/>
  </mergeCells>
  <printOptions horizontalCentered="1"/>
  <pageMargins left="0.1968503937007874" right="0.1968503937007874" top="0.5905511811023623" bottom="0.1968503937007874" header="0.15748031496062992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48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7.625" style="29" customWidth="1"/>
    <col min="2" max="2" width="20.125" style="29" customWidth="1"/>
    <col min="3" max="3" width="18.875" style="29" customWidth="1"/>
    <col min="4" max="4" width="1.4921875" style="29" customWidth="1"/>
    <col min="5" max="5" width="8.625" style="29" customWidth="1"/>
    <col min="6" max="6" width="9.625" style="29" customWidth="1"/>
    <col min="7" max="7" width="12.625" style="29" customWidth="1"/>
    <col min="8" max="9" width="9.625" style="29" customWidth="1"/>
    <col min="10" max="10" width="1.4921875" style="29" customWidth="1"/>
    <col min="11" max="11" width="2.375" style="29" customWidth="1"/>
    <col min="12" max="12" width="17.125" style="29" bestFit="1" customWidth="1"/>
    <col min="13" max="13" width="10.625" style="29" customWidth="1"/>
    <col min="14" max="14" width="15.625" style="29" customWidth="1"/>
    <col min="15" max="15" width="1.875" style="29" customWidth="1"/>
    <col min="16" max="16384" width="8.00390625" style="29" customWidth="1"/>
  </cols>
  <sheetData>
    <row r="1" spans="1:12" ht="15.75" customHeight="1">
      <c r="A1" s="27" t="s">
        <v>352</v>
      </c>
      <c r="B1" s="28"/>
      <c r="E1" s="30" t="s">
        <v>78</v>
      </c>
      <c r="F1" s="31"/>
      <c r="G1" s="31"/>
      <c r="I1" s="462" t="s">
        <v>19</v>
      </c>
      <c r="J1" s="463"/>
      <c r="K1" s="464" t="s">
        <v>79</v>
      </c>
      <c r="L1" s="465"/>
    </row>
    <row r="2" spans="1:14" ht="15.75" customHeight="1">
      <c r="A2" s="28"/>
      <c r="B2" s="32" t="s">
        <v>201</v>
      </c>
      <c r="C2" s="30"/>
      <c r="E2" s="31"/>
      <c r="F2" s="31"/>
      <c r="G2" s="31"/>
      <c r="I2" s="466" t="s">
        <v>20</v>
      </c>
      <c r="J2" s="467"/>
      <c r="K2" s="468">
        <v>43240</v>
      </c>
      <c r="L2" s="469"/>
      <c r="M2" s="33" t="s">
        <v>80</v>
      </c>
      <c r="N2" s="34">
        <f>B4</f>
        <v>0</v>
      </c>
    </row>
    <row r="3" ht="6" customHeight="1"/>
    <row r="4" spans="1:14" ht="13.5" customHeight="1">
      <c r="A4" s="35" t="s">
        <v>81</v>
      </c>
      <c r="B4" s="36"/>
      <c r="C4" s="37"/>
      <c r="D4" s="38"/>
      <c r="E4" s="39" t="s">
        <v>82</v>
      </c>
      <c r="F4" s="40" t="s">
        <v>83</v>
      </c>
      <c r="G4" s="40" t="s">
        <v>84</v>
      </c>
      <c r="H4" s="40" t="s">
        <v>85</v>
      </c>
      <c r="I4" s="41" t="s">
        <v>283</v>
      </c>
      <c r="J4" s="42"/>
      <c r="K4" s="408" t="s">
        <v>86</v>
      </c>
      <c r="L4" s="470"/>
      <c r="M4" s="470"/>
      <c r="N4" s="471"/>
    </row>
    <row r="5" spans="1:14" ht="13.5" customHeight="1">
      <c r="A5" s="410" t="s">
        <v>87</v>
      </c>
      <c r="B5" s="43" t="s">
        <v>203</v>
      </c>
      <c r="C5" s="44"/>
      <c r="D5" s="38"/>
      <c r="E5" s="410" t="s">
        <v>88</v>
      </c>
      <c r="F5" s="440" t="s">
        <v>202</v>
      </c>
      <c r="G5" s="440" t="s">
        <v>319</v>
      </c>
      <c r="H5" s="443" t="s">
        <v>320</v>
      </c>
      <c r="I5" s="444" t="s">
        <v>284</v>
      </c>
      <c r="J5" s="42"/>
      <c r="K5" s="419" t="s">
        <v>22</v>
      </c>
      <c r="L5" s="420"/>
      <c r="M5" s="420"/>
      <c r="N5" s="421"/>
    </row>
    <row r="6" spans="1:14" ht="13.5" customHeight="1">
      <c r="A6" s="447"/>
      <c r="B6" s="45"/>
      <c r="C6" s="46"/>
      <c r="D6" s="38"/>
      <c r="E6" s="447"/>
      <c r="F6" s="441"/>
      <c r="G6" s="441"/>
      <c r="H6" s="441"/>
      <c r="I6" s="445"/>
      <c r="J6" s="42"/>
      <c r="K6" s="422" t="s">
        <v>23</v>
      </c>
      <c r="L6" s="423"/>
      <c r="M6" s="47" t="s">
        <v>24</v>
      </c>
      <c r="N6" s="48" t="s">
        <v>25</v>
      </c>
    </row>
    <row r="7" spans="1:14" ht="13.5" customHeight="1">
      <c r="A7" s="448"/>
      <c r="B7" s="49"/>
      <c r="C7" s="50"/>
      <c r="D7" s="38"/>
      <c r="E7" s="448"/>
      <c r="F7" s="442"/>
      <c r="G7" s="442"/>
      <c r="H7" s="442"/>
      <c r="I7" s="446"/>
      <c r="J7" s="42"/>
      <c r="K7" s="51" t="s">
        <v>89</v>
      </c>
      <c r="L7" s="52" t="s">
        <v>90</v>
      </c>
      <c r="M7" s="53">
        <f>'金銭出納簿(サンプル)'!L4</f>
        <v>100000</v>
      </c>
      <c r="N7" s="255"/>
    </row>
    <row r="8" spans="1:14" ht="13.5" customHeight="1">
      <c r="A8" s="404" t="s">
        <v>91</v>
      </c>
      <c r="B8" s="54" t="s">
        <v>171</v>
      </c>
      <c r="C8" s="44"/>
      <c r="D8" s="38"/>
      <c r="E8" s="410" t="s">
        <v>92</v>
      </c>
      <c r="F8" s="440" t="s">
        <v>202</v>
      </c>
      <c r="G8" s="440" t="s">
        <v>319</v>
      </c>
      <c r="H8" s="443" t="s">
        <v>320</v>
      </c>
      <c r="I8" s="444" t="s">
        <v>284</v>
      </c>
      <c r="J8" s="42"/>
      <c r="K8" s="51" t="s">
        <v>93</v>
      </c>
      <c r="L8" s="52" t="s">
        <v>321</v>
      </c>
      <c r="M8" s="53">
        <f>'金銭出納簿(サンプル)'!L5</f>
        <v>100000</v>
      </c>
      <c r="N8" s="255"/>
    </row>
    <row r="9" spans="1:14" ht="13.5" customHeight="1">
      <c r="A9" s="406"/>
      <c r="B9" s="55"/>
      <c r="C9" s="46"/>
      <c r="D9" s="38"/>
      <c r="E9" s="447"/>
      <c r="F9" s="441"/>
      <c r="G9" s="441"/>
      <c r="H9" s="441"/>
      <c r="I9" s="445"/>
      <c r="J9" s="42"/>
      <c r="K9" s="51" t="s">
        <v>95</v>
      </c>
      <c r="L9" s="52" t="s">
        <v>96</v>
      </c>
      <c r="M9" s="53">
        <f>'金銭出納簿(サンプル)'!L6</f>
        <v>0</v>
      </c>
      <c r="N9" s="255"/>
    </row>
    <row r="10" spans="1:14" ht="13.5" customHeight="1">
      <c r="A10" s="407"/>
      <c r="B10" s="49"/>
      <c r="C10" s="50"/>
      <c r="D10" s="38"/>
      <c r="E10" s="448"/>
      <c r="F10" s="442"/>
      <c r="G10" s="442"/>
      <c r="H10" s="442"/>
      <c r="I10" s="446"/>
      <c r="J10" s="42"/>
      <c r="K10" s="51" t="s">
        <v>97</v>
      </c>
      <c r="L10" s="52" t="s">
        <v>98</v>
      </c>
      <c r="M10" s="53">
        <f>'金銭出納簿(サンプル)'!L7</f>
        <v>0</v>
      </c>
      <c r="N10" s="255"/>
    </row>
    <row r="11" spans="1:14" ht="13.5" customHeight="1">
      <c r="A11" s="404" t="s">
        <v>99</v>
      </c>
      <c r="B11" s="54" t="s">
        <v>243</v>
      </c>
      <c r="C11" s="44"/>
      <c r="D11" s="38"/>
      <c r="E11" s="410" t="s">
        <v>100</v>
      </c>
      <c r="F11" s="440" t="s">
        <v>202</v>
      </c>
      <c r="G11" s="440" t="s">
        <v>319</v>
      </c>
      <c r="H11" s="443" t="s">
        <v>320</v>
      </c>
      <c r="I11" s="444" t="s">
        <v>284</v>
      </c>
      <c r="J11" s="42"/>
      <c r="K11" s="51" t="s">
        <v>101</v>
      </c>
      <c r="L11" s="52" t="s">
        <v>102</v>
      </c>
      <c r="M11" s="53">
        <f>'金銭出納簿(サンプル)'!L8</f>
        <v>0</v>
      </c>
      <c r="N11" s="255"/>
    </row>
    <row r="12" spans="1:14" ht="13.5" customHeight="1">
      <c r="A12" s="406" t="s">
        <v>103</v>
      </c>
      <c r="B12" s="45"/>
      <c r="C12" s="46"/>
      <c r="D12" s="38"/>
      <c r="E12" s="447"/>
      <c r="F12" s="441"/>
      <c r="G12" s="441"/>
      <c r="H12" s="441"/>
      <c r="I12" s="445"/>
      <c r="J12" s="42"/>
      <c r="K12" s="51" t="s">
        <v>104</v>
      </c>
      <c r="L12" s="52" t="s">
        <v>105</v>
      </c>
      <c r="M12" s="53">
        <f>'金銭出納簿(サンプル)'!L9</f>
        <v>0</v>
      </c>
      <c r="N12" s="255"/>
    </row>
    <row r="13" spans="1:14" ht="13.5" customHeight="1">
      <c r="A13" s="407"/>
      <c r="B13" s="49"/>
      <c r="C13" s="50"/>
      <c r="D13" s="38"/>
      <c r="E13" s="448"/>
      <c r="F13" s="442"/>
      <c r="G13" s="442"/>
      <c r="H13" s="442"/>
      <c r="I13" s="446"/>
      <c r="J13" s="42"/>
      <c r="K13" s="51" t="s">
        <v>106</v>
      </c>
      <c r="L13" s="52" t="s">
        <v>107</v>
      </c>
      <c r="M13" s="53">
        <f>'金銭出納簿(サンプル)'!L10</f>
        <v>0</v>
      </c>
      <c r="N13" s="255"/>
    </row>
    <row r="14" spans="1:14" ht="13.5" customHeight="1">
      <c r="A14" s="404" t="s">
        <v>108</v>
      </c>
      <c r="B14" s="54" t="s">
        <v>242</v>
      </c>
      <c r="C14" s="44"/>
      <c r="D14" s="38"/>
      <c r="E14" s="410" t="s">
        <v>109</v>
      </c>
      <c r="F14" s="440" t="s">
        <v>202</v>
      </c>
      <c r="G14" s="440" t="s">
        <v>319</v>
      </c>
      <c r="H14" s="443" t="s">
        <v>320</v>
      </c>
      <c r="I14" s="444" t="s">
        <v>284</v>
      </c>
      <c r="J14" s="42"/>
      <c r="K14" s="51" t="s">
        <v>110</v>
      </c>
      <c r="L14" s="52" t="s">
        <v>111</v>
      </c>
      <c r="M14" s="53">
        <f>'金銭出納簿(サンプル)'!L11</f>
        <v>0</v>
      </c>
      <c r="N14" s="255"/>
    </row>
    <row r="15" spans="1:14" ht="13.5" customHeight="1">
      <c r="A15" s="405"/>
      <c r="B15" s="56"/>
      <c r="C15" s="46"/>
      <c r="D15" s="38"/>
      <c r="E15" s="447"/>
      <c r="F15" s="441"/>
      <c r="G15" s="441"/>
      <c r="H15" s="441"/>
      <c r="I15" s="445"/>
      <c r="J15" s="42"/>
      <c r="K15" s="51" t="s">
        <v>112</v>
      </c>
      <c r="L15" s="52" t="s">
        <v>27</v>
      </c>
      <c r="M15" s="53">
        <f>'金銭出納簿(サンプル)'!L12</f>
        <v>100000</v>
      </c>
      <c r="N15" s="255" t="s">
        <v>233</v>
      </c>
    </row>
    <row r="16" spans="1:14" ht="13.5" customHeight="1">
      <c r="A16" s="406" t="s">
        <v>113</v>
      </c>
      <c r="B16" s="45"/>
      <c r="C16" s="46"/>
      <c r="D16" s="38"/>
      <c r="E16" s="448"/>
      <c r="F16" s="442"/>
      <c r="G16" s="442"/>
      <c r="H16" s="442"/>
      <c r="I16" s="446"/>
      <c r="J16" s="42"/>
      <c r="K16" s="51" t="s">
        <v>114</v>
      </c>
      <c r="L16" s="52" t="s">
        <v>29</v>
      </c>
      <c r="M16" s="53">
        <f>'金銭出納簿(サンプル)'!L13</f>
        <v>0</v>
      </c>
      <c r="N16" s="255"/>
    </row>
    <row r="17" spans="1:14" ht="13.5" customHeight="1">
      <c r="A17" s="407"/>
      <c r="B17" s="49"/>
      <c r="C17" s="50"/>
      <c r="D17" s="38"/>
      <c r="E17" s="410"/>
      <c r="F17" s="449"/>
      <c r="G17" s="452"/>
      <c r="H17" s="455"/>
      <c r="I17" s="456"/>
      <c r="J17" s="42"/>
      <c r="K17" s="51" t="s">
        <v>115</v>
      </c>
      <c r="L17" s="52" t="s">
        <v>116</v>
      </c>
      <c r="M17" s="53">
        <f>'金銭出納簿(サンプル)'!L14</f>
        <v>0</v>
      </c>
      <c r="N17" s="255"/>
    </row>
    <row r="18" spans="1:14" ht="13.5" customHeight="1">
      <c r="A18" s="404" t="s">
        <v>117</v>
      </c>
      <c r="B18" s="54"/>
      <c r="C18" s="44"/>
      <c r="D18" s="38"/>
      <c r="E18" s="447"/>
      <c r="F18" s="450"/>
      <c r="G18" s="453"/>
      <c r="H18" s="453"/>
      <c r="I18" s="457"/>
      <c r="J18" s="42"/>
      <c r="K18" s="51" t="s">
        <v>118</v>
      </c>
      <c r="L18" s="52" t="s">
        <v>119</v>
      </c>
      <c r="M18" s="53">
        <f>'金銭出納簿(サンプル)'!L15</f>
        <v>0</v>
      </c>
      <c r="N18" s="255"/>
    </row>
    <row r="19" spans="1:14" ht="13.5" customHeight="1">
      <c r="A19" s="405"/>
      <c r="B19" s="45"/>
      <c r="C19" s="46"/>
      <c r="D19" s="38"/>
      <c r="E19" s="448"/>
      <c r="F19" s="451"/>
      <c r="G19" s="454"/>
      <c r="H19" s="454"/>
      <c r="I19" s="458"/>
      <c r="J19" s="42"/>
      <c r="K19" s="51" t="s">
        <v>120</v>
      </c>
      <c r="L19" s="52" t="s">
        <v>121</v>
      </c>
      <c r="M19" s="53">
        <f>'金銭出納簿(サンプル)'!L16</f>
        <v>0</v>
      </c>
      <c r="N19" s="255"/>
    </row>
    <row r="20" spans="1:14" ht="13.5" customHeight="1">
      <c r="A20" s="424"/>
      <c r="B20" s="49"/>
      <c r="C20" s="50"/>
      <c r="D20" s="38"/>
      <c r="E20" s="425"/>
      <c r="F20" s="427"/>
      <c r="G20" s="427"/>
      <c r="H20" s="427"/>
      <c r="I20" s="429"/>
      <c r="J20" s="42"/>
      <c r="K20" s="51" t="s">
        <v>122</v>
      </c>
      <c r="L20" s="52" t="s">
        <v>123</v>
      </c>
      <c r="M20" s="53">
        <f>'金銭出納簿(サンプル)'!L17</f>
        <v>0</v>
      </c>
      <c r="N20" s="255"/>
    </row>
    <row r="21" spans="1:14" ht="13.5" customHeight="1">
      <c r="A21" s="404" t="s">
        <v>39</v>
      </c>
      <c r="B21" s="54"/>
      <c r="C21" s="44"/>
      <c r="D21" s="38"/>
      <c r="E21" s="406"/>
      <c r="F21" s="414"/>
      <c r="G21" s="414"/>
      <c r="H21" s="414"/>
      <c r="I21" s="417"/>
      <c r="J21" s="42"/>
      <c r="K21" s="51"/>
      <c r="L21" s="52"/>
      <c r="M21" s="53"/>
      <c r="N21" s="255"/>
    </row>
    <row r="22" spans="1:14" ht="13.5" customHeight="1">
      <c r="A22" s="405"/>
      <c r="B22" s="57"/>
      <c r="C22" s="46"/>
      <c r="D22" s="38"/>
      <c r="E22" s="426"/>
      <c r="F22" s="428"/>
      <c r="G22" s="428"/>
      <c r="H22" s="428"/>
      <c r="I22" s="430"/>
      <c r="J22" s="42"/>
      <c r="K22" s="58"/>
      <c r="L22" s="59"/>
      <c r="M22" s="60"/>
      <c r="N22" s="61"/>
    </row>
    <row r="23" spans="1:14" ht="13.5" customHeight="1">
      <c r="A23" s="424"/>
      <c r="B23" s="49"/>
      <c r="C23" s="50"/>
      <c r="D23" s="38"/>
      <c r="E23" s="431" t="s">
        <v>124</v>
      </c>
      <c r="F23" s="432"/>
      <c r="G23" s="432"/>
      <c r="H23" s="432"/>
      <c r="I23" s="433"/>
      <c r="J23" s="42"/>
      <c r="K23" s="408" t="s">
        <v>125</v>
      </c>
      <c r="L23" s="409"/>
      <c r="M23" s="62">
        <f>SUM(M7:M22)</f>
        <v>300000</v>
      </c>
      <c r="N23" s="63"/>
    </row>
    <row r="24" spans="1:14" ht="13.5" customHeight="1">
      <c r="A24" s="410" t="s">
        <v>126</v>
      </c>
      <c r="B24" s="413" t="s">
        <v>127</v>
      </c>
      <c r="C24" s="416" t="s">
        <v>128</v>
      </c>
      <c r="D24" s="38"/>
      <c r="E24" s="434"/>
      <c r="F24" s="435"/>
      <c r="G24" s="435"/>
      <c r="H24" s="435"/>
      <c r="I24" s="436"/>
      <c r="J24" s="42"/>
      <c r="K24" s="38"/>
      <c r="L24" s="38"/>
      <c r="M24" s="64"/>
      <c r="N24" s="38"/>
    </row>
    <row r="25" spans="1:14" ht="13.5" customHeight="1">
      <c r="A25" s="411"/>
      <c r="B25" s="414"/>
      <c r="C25" s="417" t="s">
        <v>129</v>
      </c>
      <c r="D25" s="38"/>
      <c r="E25" s="437"/>
      <c r="F25" s="438"/>
      <c r="G25" s="438"/>
      <c r="H25" s="438"/>
      <c r="I25" s="439"/>
      <c r="J25" s="42"/>
      <c r="K25" s="419" t="s">
        <v>130</v>
      </c>
      <c r="L25" s="420"/>
      <c r="M25" s="420"/>
      <c r="N25" s="421"/>
    </row>
    <row r="26" spans="1:14" ht="13.5" customHeight="1">
      <c r="A26" s="411"/>
      <c r="B26" s="415"/>
      <c r="C26" s="418"/>
      <c r="D26" s="38"/>
      <c r="E26" s="459" t="s">
        <v>282</v>
      </c>
      <c r="F26" s="460"/>
      <c r="G26" s="460"/>
      <c r="H26" s="460"/>
      <c r="I26" s="461"/>
      <c r="J26" s="42"/>
      <c r="K26" s="422" t="s">
        <v>23</v>
      </c>
      <c r="L26" s="423"/>
      <c r="M26" s="47" t="s">
        <v>24</v>
      </c>
      <c r="N26" s="48" t="s">
        <v>25</v>
      </c>
    </row>
    <row r="27" spans="1:14" ht="13.5" customHeight="1">
      <c r="A27" s="411"/>
      <c r="B27" s="65" t="s">
        <v>335</v>
      </c>
      <c r="C27" s="66" t="s">
        <v>333</v>
      </c>
      <c r="D27" s="38"/>
      <c r="E27" s="67"/>
      <c r="F27" s="68"/>
      <c r="G27" s="68"/>
      <c r="H27" s="68"/>
      <c r="I27" s="69"/>
      <c r="J27" s="42"/>
      <c r="K27" s="70" t="s">
        <v>89</v>
      </c>
      <c r="L27" s="71" t="s">
        <v>131</v>
      </c>
      <c r="M27" s="53">
        <f>'金銭出納簿(サンプル)'!L24</f>
        <v>72000</v>
      </c>
      <c r="N27" s="256" t="s">
        <v>234</v>
      </c>
    </row>
    <row r="28" spans="1:14" ht="13.5" customHeight="1">
      <c r="A28" s="411"/>
      <c r="B28" s="72"/>
      <c r="C28" s="73" t="s">
        <v>334</v>
      </c>
      <c r="D28" s="38"/>
      <c r="E28" s="67"/>
      <c r="F28" s="68"/>
      <c r="G28" s="68"/>
      <c r="H28" s="68"/>
      <c r="I28" s="69"/>
      <c r="J28" s="42"/>
      <c r="K28" s="70" t="s">
        <v>93</v>
      </c>
      <c r="L28" s="71" t="s">
        <v>132</v>
      </c>
      <c r="M28" s="53">
        <f>'金銭出納簿(サンプル)'!L25</f>
        <v>0</v>
      </c>
      <c r="N28" s="256"/>
    </row>
    <row r="29" spans="1:14" ht="13.5" customHeight="1">
      <c r="A29" s="411"/>
      <c r="B29" s="74"/>
      <c r="C29" s="75"/>
      <c r="D29" s="38"/>
      <c r="E29" s="76"/>
      <c r="F29" s="77"/>
      <c r="G29" s="77"/>
      <c r="H29" s="68"/>
      <c r="I29" s="69"/>
      <c r="J29" s="42"/>
      <c r="K29" s="70" t="s">
        <v>95</v>
      </c>
      <c r="L29" s="71" t="s">
        <v>166</v>
      </c>
      <c r="M29" s="53">
        <f>'金銭出納簿(サンプル)'!L26</f>
        <v>45000</v>
      </c>
      <c r="N29" s="256" t="s">
        <v>235</v>
      </c>
    </row>
    <row r="30" spans="1:14" ht="13.5" customHeight="1">
      <c r="A30" s="411"/>
      <c r="B30" s="78"/>
      <c r="C30" s="79"/>
      <c r="D30" s="38"/>
      <c r="E30" s="76"/>
      <c r="F30" s="77"/>
      <c r="G30" s="77"/>
      <c r="H30" s="68"/>
      <c r="I30" s="69"/>
      <c r="J30" s="42"/>
      <c r="K30" s="70" t="s">
        <v>97</v>
      </c>
      <c r="L30" s="71" t="s">
        <v>133</v>
      </c>
      <c r="M30" s="53">
        <f>'金銭出納簿(サンプル)'!L27</f>
        <v>50000</v>
      </c>
      <c r="N30" s="256" t="s">
        <v>236</v>
      </c>
    </row>
    <row r="31" spans="1:14" ht="13.5" customHeight="1">
      <c r="A31" s="411"/>
      <c r="B31" s="80"/>
      <c r="C31" s="73"/>
      <c r="D31" s="38"/>
      <c r="E31" s="76"/>
      <c r="F31" s="77"/>
      <c r="G31" s="77"/>
      <c r="H31" s="68"/>
      <c r="I31" s="69"/>
      <c r="J31" s="42"/>
      <c r="K31" s="70" t="s">
        <v>101</v>
      </c>
      <c r="L31" s="71" t="s">
        <v>134</v>
      </c>
      <c r="M31" s="53">
        <f>'金銭出納簿(サンプル)'!L28</f>
        <v>0</v>
      </c>
      <c r="N31" s="256"/>
    </row>
    <row r="32" spans="1:14" ht="13.5" customHeight="1">
      <c r="A32" s="411"/>
      <c r="B32" s="74"/>
      <c r="C32" s="75"/>
      <c r="D32" s="38"/>
      <c r="E32" s="76"/>
      <c r="F32" s="77"/>
      <c r="G32" s="77"/>
      <c r="H32" s="68"/>
      <c r="I32" s="69"/>
      <c r="J32" s="42"/>
      <c r="K32" s="70" t="s">
        <v>104</v>
      </c>
      <c r="L32" s="71" t="s">
        <v>135</v>
      </c>
      <c r="M32" s="53">
        <f>'金銭出納簿(サンプル)'!L29</f>
        <v>30000</v>
      </c>
      <c r="N32" s="256" t="s">
        <v>237</v>
      </c>
    </row>
    <row r="33" spans="1:14" ht="13.5" customHeight="1">
      <c r="A33" s="411"/>
      <c r="B33" s="81"/>
      <c r="C33" s="82"/>
      <c r="D33" s="38"/>
      <c r="E33" s="67"/>
      <c r="F33" s="68"/>
      <c r="G33" s="68"/>
      <c r="H33" s="68"/>
      <c r="I33" s="69"/>
      <c r="J33" s="42"/>
      <c r="K33" s="70" t="s">
        <v>106</v>
      </c>
      <c r="L33" s="71" t="s">
        <v>136</v>
      </c>
      <c r="M33" s="53">
        <f>'金銭出納簿(サンプル)'!L30</f>
        <v>0</v>
      </c>
      <c r="N33" s="256"/>
    </row>
    <row r="34" spans="1:14" ht="13.5" customHeight="1">
      <c r="A34" s="411"/>
      <c r="B34" s="72"/>
      <c r="C34" s="83"/>
      <c r="D34" s="38"/>
      <c r="E34" s="67"/>
      <c r="F34" s="68"/>
      <c r="G34" s="68"/>
      <c r="H34" s="68"/>
      <c r="I34" s="69"/>
      <c r="J34" s="42"/>
      <c r="K34" s="70" t="s">
        <v>110</v>
      </c>
      <c r="L34" s="71" t="s">
        <v>137</v>
      </c>
      <c r="M34" s="53">
        <f>'金銭出納簿(サンプル)'!L31</f>
        <v>24000</v>
      </c>
      <c r="N34" s="256" t="s">
        <v>238</v>
      </c>
    </row>
    <row r="35" spans="1:14" ht="13.5" customHeight="1">
      <c r="A35" s="411"/>
      <c r="B35" s="84"/>
      <c r="C35" s="85"/>
      <c r="D35" s="38"/>
      <c r="E35" s="67"/>
      <c r="F35" s="68"/>
      <c r="G35" s="68"/>
      <c r="H35" s="68"/>
      <c r="I35" s="69"/>
      <c r="J35" s="42"/>
      <c r="K35" s="70" t="s">
        <v>112</v>
      </c>
      <c r="L35" s="71" t="s">
        <v>138</v>
      </c>
      <c r="M35" s="53">
        <f>'金銭出納簿(サンプル)'!L32</f>
        <v>0</v>
      </c>
      <c r="N35" s="256"/>
    </row>
    <row r="36" spans="1:14" ht="13.5" customHeight="1">
      <c r="A36" s="411"/>
      <c r="B36" s="81"/>
      <c r="C36" s="82"/>
      <c r="D36" s="38"/>
      <c r="E36" s="67"/>
      <c r="F36" s="68"/>
      <c r="G36" s="68"/>
      <c r="H36" s="68"/>
      <c r="I36" s="69"/>
      <c r="J36" s="42"/>
      <c r="K36" s="70" t="s">
        <v>114</v>
      </c>
      <c r="L36" s="71" t="s">
        <v>139</v>
      </c>
      <c r="M36" s="53">
        <f>'金銭出納簿(サンプル)'!L33</f>
        <v>0</v>
      </c>
      <c r="N36" s="256"/>
    </row>
    <row r="37" spans="1:14" ht="13.5" customHeight="1">
      <c r="A37" s="411"/>
      <c r="B37" s="72"/>
      <c r="C37" s="83"/>
      <c r="D37" s="38"/>
      <c r="E37" s="67"/>
      <c r="F37" s="68"/>
      <c r="G37" s="68"/>
      <c r="H37" s="68"/>
      <c r="I37" s="69"/>
      <c r="J37" s="42"/>
      <c r="K37" s="70" t="s">
        <v>115</v>
      </c>
      <c r="L37" s="71" t="s">
        <v>140</v>
      </c>
      <c r="M37" s="53">
        <f>'金銭出納簿(サンプル)'!L34</f>
        <v>1640</v>
      </c>
      <c r="N37" s="256" t="s">
        <v>239</v>
      </c>
    </row>
    <row r="38" spans="1:14" ht="13.5" customHeight="1">
      <c r="A38" s="411"/>
      <c r="B38" s="84"/>
      <c r="C38" s="85"/>
      <c r="D38" s="38"/>
      <c r="E38" s="67"/>
      <c r="F38" s="68"/>
      <c r="G38" s="68"/>
      <c r="H38" s="68"/>
      <c r="I38" s="69"/>
      <c r="J38" s="42"/>
      <c r="K38" s="70" t="s">
        <v>118</v>
      </c>
      <c r="L38" s="71" t="s">
        <v>141</v>
      </c>
      <c r="M38" s="53">
        <f>'金銭出納簿(サンプル)'!L35</f>
        <v>63000</v>
      </c>
      <c r="N38" s="256" t="s">
        <v>240</v>
      </c>
    </row>
    <row r="39" spans="1:14" ht="13.5" customHeight="1">
      <c r="A39" s="411"/>
      <c r="B39" s="81"/>
      <c r="C39" s="82"/>
      <c r="D39" s="38"/>
      <c r="E39" s="67"/>
      <c r="F39" s="68"/>
      <c r="G39" s="68"/>
      <c r="H39" s="68"/>
      <c r="I39" s="69"/>
      <c r="J39" s="42"/>
      <c r="K39" s="70" t="s">
        <v>120</v>
      </c>
      <c r="L39" s="71" t="s">
        <v>123</v>
      </c>
      <c r="M39" s="53">
        <f>'金銭出納簿(サンプル)'!L36</f>
        <v>0</v>
      </c>
      <c r="N39" s="256"/>
    </row>
    <row r="40" spans="1:14" ht="13.5" customHeight="1">
      <c r="A40" s="411"/>
      <c r="B40" s="72"/>
      <c r="C40" s="83"/>
      <c r="D40" s="38"/>
      <c r="E40" s="67"/>
      <c r="F40" s="68"/>
      <c r="G40" s="68"/>
      <c r="H40" s="68"/>
      <c r="I40" s="69"/>
      <c r="J40" s="42"/>
      <c r="K40" s="70"/>
      <c r="L40" s="71"/>
      <c r="M40" s="53"/>
      <c r="N40" s="256"/>
    </row>
    <row r="41" spans="1:14" ht="13.5" customHeight="1">
      <c r="A41" s="411"/>
      <c r="B41" s="84"/>
      <c r="C41" s="85"/>
      <c r="D41" s="38"/>
      <c r="E41" s="67"/>
      <c r="F41" s="68"/>
      <c r="G41" s="68"/>
      <c r="H41" s="68"/>
      <c r="I41" s="69"/>
      <c r="J41" s="42"/>
      <c r="K41" s="86"/>
      <c r="L41" s="87"/>
      <c r="M41" s="60"/>
      <c r="N41" s="88"/>
    </row>
    <row r="42" spans="1:14" ht="13.5" customHeight="1">
      <c r="A42" s="411"/>
      <c r="B42" s="81"/>
      <c r="C42" s="82"/>
      <c r="D42" s="38"/>
      <c r="E42" s="67"/>
      <c r="F42" s="68"/>
      <c r="G42" s="68"/>
      <c r="H42" s="68"/>
      <c r="I42" s="69"/>
      <c r="J42" s="42"/>
      <c r="K42" s="408" t="s">
        <v>142</v>
      </c>
      <c r="L42" s="409"/>
      <c r="M42" s="62">
        <f>SUM(M27:M41)</f>
        <v>285640</v>
      </c>
      <c r="N42" s="89"/>
    </row>
    <row r="43" spans="1:14" ht="13.5" customHeight="1">
      <c r="A43" s="411"/>
      <c r="B43" s="72"/>
      <c r="C43" s="83"/>
      <c r="D43" s="38"/>
      <c r="E43" s="67"/>
      <c r="F43" s="90"/>
      <c r="G43" s="68"/>
      <c r="H43" s="68"/>
      <c r="I43" s="69"/>
      <c r="J43" s="42"/>
      <c r="K43" s="91"/>
      <c r="L43" s="91"/>
      <c r="M43" s="92"/>
      <c r="N43" s="93"/>
    </row>
    <row r="44" spans="1:14" ht="13.5" customHeight="1">
      <c r="A44" s="412"/>
      <c r="B44" s="94"/>
      <c r="C44" s="95"/>
      <c r="D44" s="38"/>
      <c r="E44" s="96"/>
      <c r="F44" s="97"/>
      <c r="G44" s="98"/>
      <c r="H44" s="98"/>
      <c r="I44" s="99"/>
      <c r="J44" s="42"/>
      <c r="K44" s="408" t="s">
        <v>143</v>
      </c>
      <c r="L44" s="409"/>
      <c r="M44" s="100">
        <f>M23-M42</f>
        <v>14360</v>
      </c>
      <c r="N44" s="101"/>
    </row>
    <row r="45" spans="10:13" ht="12.75" customHeight="1">
      <c r="J45" s="42"/>
      <c r="M45" s="102"/>
    </row>
    <row r="46" spans="10:13" ht="12.75" customHeight="1">
      <c r="J46" s="42"/>
      <c r="M46" s="102"/>
    </row>
    <row r="47" spans="10:13" ht="12.75" customHeight="1">
      <c r="J47" s="42"/>
      <c r="M47" s="102"/>
    </row>
    <row r="48" ht="12.75" customHeight="1">
      <c r="J48" s="42"/>
    </row>
    <row r="49" ht="12" customHeight="1"/>
    <row r="51" ht="13.5" customHeight="1"/>
  </sheetData>
  <sheetProtection/>
  <mergeCells count="53">
    <mergeCell ref="E26:I26"/>
    <mergeCell ref="I1:J1"/>
    <mergeCell ref="K1:L1"/>
    <mergeCell ref="I2:J2"/>
    <mergeCell ref="K2:L2"/>
    <mergeCell ref="K4:N4"/>
    <mergeCell ref="K5:N5"/>
    <mergeCell ref="K6:L6"/>
    <mergeCell ref="E14:E16"/>
    <mergeCell ref="F14:F16"/>
    <mergeCell ref="A5:A7"/>
    <mergeCell ref="E5:E7"/>
    <mergeCell ref="F5:F7"/>
    <mergeCell ref="G5:G7"/>
    <mergeCell ref="H5:H7"/>
    <mergeCell ref="I5:I7"/>
    <mergeCell ref="A8:A10"/>
    <mergeCell ref="E8:E10"/>
    <mergeCell ref="F8:F10"/>
    <mergeCell ref="G8:G10"/>
    <mergeCell ref="H8:H10"/>
    <mergeCell ref="I8:I10"/>
    <mergeCell ref="A11:A13"/>
    <mergeCell ref="E11:E13"/>
    <mergeCell ref="F11:F13"/>
    <mergeCell ref="G11:G13"/>
    <mergeCell ref="H11:H13"/>
    <mergeCell ref="I11:I13"/>
    <mergeCell ref="G14:G16"/>
    <mergeCell ref="H14:H16"/>
    <mergeCell ref="I14:I16"/>
    <mergeCell ref="E17:E19"/>
    <mergeCell ref="F17:F19"/>
    <mergeCell ref="G17:G19"/>
    <mergeCell ref="H17:H19"/>
    <mergeCell ref="I17:I19"/>
    <mergeCell ref="E20:E22"/>
    <mergeCell ref="F20:F22"/>
    <mergeCell ref="G20:G22"/>
    <mergeCell ref="H20:H22"/>
    <mergeCell ref="I20:I22"/>
    <mergeCell ref="A21:A23"/>
    <mergeCell ref="E23:I25"/>
    <mergeCell ref="A14:A17"/>
    <mergeCell ref="K23:L23"/>
    <mergeCell ref="A24:A44"/>
    <mergeCell ref="B24:B26"/>
    <mergeCell ref="C24:C26"/>
    <mergeCell ref="K25:N25"/>
    <mergeCell ref="K26:L26"/>
    <mergeCell ref="K42:L42"/>
    <mergeCell ref="K44:L44"/>
    <mergeCell ref="A18:A20"/>
  </mergeCells>
  <printOptions horizontalCentered="1"/>
  <pageMargins left="0.1968503937007874" right="0.1968503937007874" top="0.5905511811023623" bottom="0.1968503937007874" header="0.15748031496062992" footer="0.15748031496062992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264" customWidth="1"/>
    <col min="2" max="3" width="3.125" style="104" customWidth="1"/>
    <col min="4" max="5" width="7.75390625" style="103" customWidth="1"/>
    <col min="6" max="6" width="14.625" style="264" customWidth="1"/>
    <col min="7" max="7" width="25.75390625" style="264" customWidth="1"/>
    <col min="8" max="8" width="4.625" style="105" customWidth="1"/>
    <col min="9" max="9" width="1.12109375" style="103" customWidth="1"/>
    <col min="10" max="10" width="2.625" style="105" customWidth="1"/>
    <col min="11" max="11" width="15.625" style="103" customWidth="1"/>
    <col min="12" max="16384" width="9.00390625" style="103" customWidth="1"/>
  </cols>
  <sheetData>
    <row r="1" spans="1:12" ht="17.25" customHeight="1">
      <c r="A1" s="260" t="s">
        <v>144</v>
      </c>
      <c r="B1" s="486">
        <f>'報告書(11)'!B5</f>
        <v>0</v>
      </c>
      <c r="C1" s="486"/>
      <c r="D1" s="486"/>
      <c r="E1" s="486"/>
      <c r="F1" s="486"/>
      <c r="G1" s="486"/>
      <c r="H1" s="486"/>
      <c r="K1" s="106" t="s">
        <v>48</v>
      </c>
      <c r="L1" s="107">
        <f>'報告書(11)'!N2</f>
        <v>11</v>
      </c>
    </row>
    <row r="2" spans="1:8" ht="15" customHeight="1">
      <c r="A2" s="261" t="s">
        <v>163</v>
      </c>
      <c r="B2" s="103"/>
      <c r="C2" s="103"/>
      <c r="F2" s="265" t="s">
        <v>145</v>
      </c>
      <c r="H2" s="108" t="s">
        <v>146</v>
      </c>
    </row>
    <row r="3" spans="1:12" s="105" customFormat="1" ht="15" customHeight="1">
      <c r="A3" s="292" t="s">
        <v>52</v>
      </c>
      <c r="B3" s="109" t="s">
        <v>50</v>
      </c>
      <c r="C3" s="110" t="s">
        <v>51</v>
      </c>
      <c r="D3" s="111" t="s">
        <v>170</v>
      </c>
      <c r="E3" s="111" t="s">
        <v>55</v>
      </c>
      <c r="F3" s="271" t="s">
        <v>165</v>
      </c>
      <c r="G3" s="271" t="s">
        <v>162</v>
      </c>
      <c r="H3" s="259" t="s">
        <v>244</v>
      </c>
      <c r="J3" s="472" t="s">
        <v>53</v>
      </c>
      <c r="K3" s="473"/>
      <c r="L3" s="113" t="s">
        <v>24</v>
      </c>
    </row>
    <row r="4" spans="1:12" ht="15" customHeight="1">
      <c r="A4" s="287"/>
      <c r="B4" s="114"/>
      <c r="C4" s="115"/>
      <c r="D4" s="116"/>
      <c r="E4" s="117">
        <f>D4</f>
        <v>0</v>
      </c>
      <c r="F4" s="238"/>
      <c r="G4" s="238"/>
      <c r="H4" s="293"/>
      <c r="J4" s="119" t="s">
        <v>89</v>
      </c>
      <c r="K4" s="120" t="s">
        <v>90</v>
      </c>
      <c r="L4" s="121">
        <f>SUMIF($A$4:$A$8,K4,$D$4:$D$8)</f>
        <v>0</v>
      </c>
    </row>
    <row r="5" spans="1:12" ht="15" customHeight="1">
      <c r="A5" s="287"/>
      <c r="B5" s="122"/>
      <c r="C5" s="123"/>
      <c r="D5" s="124"/>
      <c r="E5" s="117">
        <f>E4+D5</f>
        <v>0</v>
      </c>
      <c r="F5" s="239"/>
      <c r="G5" s="239"/>
      <c r="H5" s="288"/>
      <c r="J5" s="51" t="s">
        <v>93</v>
      </c>
      <c r="K5" s="125" t="s">
        <v>322</v>
      </c>
      <c r="L5" s="126">
        <f aca="true" t="shared" si="0" ref="L5:L17">SUMIF($A$4:$A$8,K5,$D$4:$D$8)</f>
        <v>0</v>
      </c>
    </row>
    <row r="6" spans="1:12" ht="15" customHeight="1">
      <c r="A6" s="287"/>
      <c r="B6" s="122"/>
      <c r="C6" s="123"/>
      <c r="D6" s="124"/>
      <c r="E6" s="117">
        <f>E5+D6</f>
        <v>0</v>
      </c>
      <c r="F6" s="239"/>
      <c r="G6" s="239"/>
      <c r="H6" s="288"/>
      <c r="J6" s="51" t="s">
        <v>95</v>
      </c>
      <c r="K6" s="125" t="s">
        <v>96</v>
      </c>
      <c r="L6" s="126">
        <f t="shared" si="0"/>
        <v>0</v>
      </c>
    </row>
    <row r="7" spans="1:12" ht="15" customHeight="1">
      <c r="A7" s="287"/>
      <c r="B7" s="122"/>
      <c r="C7" s="123"/>
      <c r="D7" s="124"/>
      <c r="E7" s="117">
        <f>E6+D7</f>
        <v>0</v>
      </c>
      <c r="F7" s="239"/>
      <c r="G7" s="239"/>
      <c r="H7" s="288"/>
      <c r="J7" s="51" t="s">
        <v>97</v>
      </c>
      <c r="K7" s="125" t="s">
        <v>98</v>
      </c>
      <c r="L7" s="126">
        <f t="shared" si="0"/>
        <v>0</v>
      </c>
    </row>
    <row r="8" spans="1:12" ht="15" customHeight="1">
      <c r="A8" s="287"/>
      <c r="B8" s="122"/>
      <c r="C8" s="123"/>
      <c r="D8" s="124"/>
      <c r="E8" s="117">
        <f>E7+D8</f>
        <v>0</v>
      </c>
      <c r="F8" s="239"/>
      <c r="G8" s="239"/>
      <c r="H8" s="288"/>
      <c r="J8" s="51" t="s">
        <v>101</v>
      </c>
      <c r="K8" s="125" t="s">
        <v>102</v>
      </c>
      <c r="L8" s="126">
        <f t="shared" si="0"/>
        <v>0</v>
      </c>
    </row>
    <row r="9" spans="1:12" ht="15" customHeight="1">
      <c r="A9" s="294" t="s">
        <v>160</v>
      </c>
      <c r="B9" s="145"/>
      <c r="C9" s="146"/>
      <c r="D9" s="147"/>
      <c r="E9" s="147">
        <f>E8</f>
        <v>0</v>
      </c>
      <c r="F9" s="272"/>
      <c r="G9" s="277"/>
      <c r="H9" s="148"/>
      <c r="J9" s="51" t="s">
        <v>104</v>
      </c>
      <c r="K9" s="125" t="s">
        <v>105</v>
      </c>
      <c r="L9" s="126">
        <f t="shared" si="0"/>
        <v>0</v>
      </c>
    </row>
    <row r="10" spans="1:12" ht="15" customHeight="1">
      <c r="A10" s="262"/>
      <c r="B10" s="150"/>
      <c r="C10" s="150"/>
      <c r="D10" s="151"/>
      <c r="E10" s="151"/>
      <c r="F10" s="270"/>
      <c r="J10" s="51" t="s">
        <v>106</v>
      </c>
      <c r="K10" s="125" t="s">
        <v>107</v>
      </c>
      <c r="L10" s="126">
        <f t="shared" si="0"/>
        <v>0</v>
      </c>
    </row>
    <row r="11" spans="1:12" ht="15" customHeight="1">
      <c r="A11" s="263" t="s">
        <v>164</v>
      </c>
      <c r="J11" s="51" t="s">
        <v>110</v>
      </c>
      <c r="K11" s="125" t="s">
        <v>111</v>
      </c>
      <c r="L11" s="126">
        <f t="shared" si="0"/>
        <v>0</v>
      </c>
    </row>
    <row r="12" spans="1:12" ht="15" customHeight="1">
      <c r="A12" s="292" t="s">
        <v>52</v>
      </c>
      <c r="B12" s="109" t="s">
        <v>50</v>
      </c>
      <c r="C12" s="110" t="s">
        <v>51</v>
      </c>
      <c r="D12" s="111" t="s">
        <v>169</v>
      </c>
      <c r="E12" s="111" t="s">
        <v>55</v>
      </c>
      <c r="F12" s="271" t="s">
        <v>161</v>
      </c>
      <c r="G12" s="271" t="s">
        <v>162</v>
      </c>
      <c r="H12" s="259" t="s">
        <v>244</v>
      </c>
      <c r="J12" s="51" t="s">
        <v>112</v>
      </c>
      <c r="K12" s="125" t="s">
        <v>27</v>
      </c>
      <c r="L12" s="126">
        <f t="shared" si="0"/>
        <v>0</v>
      </c>
    </row>
    <row r="13" spans="1:12" ht="15" customHeight="1">
      <c r="A13" s="287"/>
      <c r="B13" s="114"/>
      <c r="C13" s="115"/>
      <c r="D13" s="116"/>
      <c r="E13" s="117">
        <f>E9-D13</f>
        <v>0</v>
      </c>
      <c r="F13" s="238"/>
      <c r="G13" s="238"/>
      <c r="H13" s="293"/>
      <c r="J13" s="51" t="s">
        <v>114</v>
      </c>
      <c r="K13" s="125" t="s">
        <v>29</v>
      </c>
      <c r="L13" s="126">
        <f t="shared" si="0"/>
        <v>0</v>
      </c>
    </row>
    <row r="14" spans="1:12" ht="15" customHeight="1">
      <c r="A14" s="287"/>
      <c r="B14" s="122"/>
      <c r="C14" s="123"/>
      <c r="D14" s="124"/>
      <c r="E14" s="117">
        <f>E13-D14</f>
        <v>0</v>
      </c>
      <c r="F14" s="239"/>
      <c r="G14" s="239"/>
      <c r="H14" s="288"/>
      <c r="J14" s="51" t="s">
        <v>115</v>
      </c>
      <c r="K14" s="125" t="s">
        <v>116</v>
      </c>
      <c r="L14" s="126">
        <f t="shared" si="0"/>
        <v>0</v>
      </c>
    </row>
    <row r="15" spans="1:12" ht="15" customHeight="1">
      <c r="A15" s="287"/>
      <c r="B15" s="122"/>
      <c r="C15" s="123"/>
      <c r="D15" s="124"/>
      <c r="E15" s="117">
        <f aca="true" t="shared" si="1" ref="E15:E65">E14-D15</f>
        <v>0</v>
      </c>
      <c r="F15" s="239"/>
      <c r="G15" s="239"/>
      <c r="H15" s="288"/>
      <c r="J15" s="51" t="s">
        <v>118</v>
      </c>
      <c r="K15" s="125" t="s">
        <v>119</v>
      </c>
      <c r="L15" s="126">
        <f t="shared" si="0"/>
        <v>0</v>
      </c>
    </row>
    <row r="16" spans="1:12" ht="15" customHeight="1">
      <c r="A16" s="287"/>
      <c r="B16" s="122"/>
      <c r="C16" s="123"/>
      <c r="D16" s="124"/>
      <c r="E16" s="117">
        <f t="shared" si="1"/>
        <v>0</v>
      </c>
      <c r="F16" s="239"/>
      <c r="G16" s="239"/>
      <c r="H16" s="288"/>
      <c r="J16" s="51" t="s">
        <v>120</v>
      </c>
      <c r="K16" s="125" t="s">
        <v>121</v>
      </c>
      <c r="L16" s="126">
        <f t="shared" si="0"/>
        <v>0</v>
      </c>
    </row>
    <row r="17" spans="1:12" ht="15" customHeight="1">
      <c r="A17" s="287"/>
      <c r="B17" s="122"/>
      <c r="C17" s="123"/>
      <c r="D17" s="124"/>
      <c r="E17" s="117">
        <f t="shared" si="1"/>
        <v>0</v>
      </c>
      <c r="F17" s="239"/>
      <c r="G17" s="239"/>
      <c r="H17" s="288"/>
      <c r="J17" s="51" t="s">
        <v>149</v>
      </c>
      <c r="K17" s="125" t="s">
        <v>150</v>
      </c>
      <c r="L17" s="126">
        <f t="shared" si="0"/>
        <v>0</v>
      </c>
    </row>
    <row r="18" spans="1:12" ht="15" customHeight="1">
      <c r="A18" s="287"/>
      <c r="B18" s="122"/>
      <c r="C18" s="123"/>
      <c r="D18" s="124"/>
      <c r="E18" s="117">
        <f t="shared" si="1"/>
        <v>0</v>
      </c>
      <c r="F18" s="239"/>
      <c r="G18" s="239"/>
      <c r="H18" s="288"/>
      <c r="J18" s="127"/>
      <c r="K18" s="128"/>
      <c r="L18" s="129"/>
    </row>
    <row r="19" spans="1:12" ht="15" customHeight="1">
      <c r="A19" s="287"/>
      <c r="B19" s="122"/>
      <c r="C19" s="123"/>
      <c r="D19" s="124"/>
      <c r="E19" s="117">
        <f t="shared" si="1"/>
        <v>0</v>
      </c>
      <c r="F19" s="239"/>
      <c r="G19" s="239"/>
      <c r="H19" s="288"/>
      <c r="J19" s="130"/>
      <c r="K19" s="131"/>
      <c r="L19" s="132"/>
    </row>
    <row r="20" spans="1:12" ht="15" customHeight="1">
      <c r="A20" s="287"/>
      <c r="B20" s="122"/>
      <c r="C20" s="123"/>
      <c r="D20" s="124"/>
      <c r="E20" s="117">
        <f t="shared" si="1"/>
        <v>0</v>
      </c>
      <c r="F20" s="239"/>
      <c r="G20" s="239"/>
      <c r="H20" s="288"/>
      <c r="J20" s="474" t="s">
        <v>152</v>
      </c>
      <c r="K20" s="475"/>
      <c r="L20" s="133">
        <f>SUM(L4:L18)</f>
        <v>0</v>
      </c>
    </row>
    <row r="21" spans="1:12" ht="15" customHeight="1">
      <c r="A21" s="287"/>
      <c r="B21" s="122"/>
      <c r="C21" s="123"/>
      <c r="D21" s="124"/>
      <c r="E21" s="117">
        <f t="shared" si="1"/>
        <v>0</v>
      </c>
      <c r="F21" s="239"/>
      <c r="G21" s="239"/>
      <c r="H21" s="288"/>
      <c r="K21" s="105"/>
      <c r="L21" s="134"/>
    </row>
    <row r="22" spans="1:8" ht="15" customHeight="1">
      <c r="A22" s="287"/>
      <c r="B22" s="122"/>
      <c r="C22" s="123"/>
      <c r="D22" s="124"/>
      <c r="E22" s="117">
        <f t="shared" si="1"/>
        <v>0</v>
      </c>
      <c r="F22" s="239"/>
      <c r="G22" s="239"/>
      <c r="H22" s="288"/>
    </row>
    <row r="23" spans="1:12" ht="15" customHeight="1">
      <c r="A23" s="287"/>
      <c r="B23" s="122"/>
      <c r="C23" s="123"/>
      <c r="D23" s="124"/>
      <c r="E23" s="117">
        <f t="shared" si="1"/>
        <v>0</v>
      </c>
      <c r="F23" s="239"/>
      <c r="G23" s="239"/>
      <c r="H23" s="288"/>
      <c r="J23" s="472" t="s">
        <v>54</v>
      </c>
      <c r="K23" s="473"/>
      <c r="L23" s="135" t="s">
        <v>24</v>
      </c>
    </row>
    <row r="24" spans="1:12" ht="15" customHeight="1">
      <c r="A24" s="287"/>
      <c r="B24" s="122"/>
      <c r="C24" s="123"/>
      <c r="D24" s="124"/>
      <c r="E24" s="117">
        <f t="shared" si="1"/>
        <v>0</v>
      </c>
      <c r="F24" s="239"/>
      <c r="G24" s="239"/>
      <c r="H24" s="288"/>
      <c r="J24" s="70" t="s">
        <v>89</v>
      </c>
      <c r="K24" s="136" t="s">
        <v>153</v>
      </c>
      <c r="L24" s="137">
        <f aca="true" t="shared" si="2" ref="L24:L36">SUMIF($A$13:$A$65,K24,$D$13:$D$65)</f>
        <v>0</v>
      </c>
    </row>
    <row r="25" spans="1:12" ht="15" customHeight="1">
      <c r="A25" s="287"/>
      <c r="B25" s="122"/>
      <c r="C25" s="123"/>
      <c r="D25" s="124"/>
      <c r="E25" s="117">
        <f t="shared" si="1"/>
        <v>0</v>
      </c>
      <c r="F25" s="239"/>
      <c r="G25" s="239"/>
      <c r="H25" s="288"/>
      <c r="J25" s="70" t="s">
        <v>93</v>
      </c>
      <c r="K25" s="136" t="s">
        <v>147</v>
      </c>
      <c r="L25" s="137">
        <f t="shared" si="2"/>
        <v>0</v>
      </c>
    </row>
    <row r="26" spans="1:12" ht="15" customHeight="1">
      <c r="A26" s="287"/>
      <c r="B26" s="122"/>
      <c r="C26" s="123"/>
      <c r="D26" s="124"/>
      <c r="E26" s="117">
        <f t="shared" si="1"/>
        <v>0</v>
      </c>
      <c r="F26" s="239"/>
      <c r="G26" s="239"/>
      <c r="H26" s="288"/>
      <c r="J26" s="70" t="s">
        <v>95</v>
      </c>
      <c r="K26" s="136" t="s">
        <v>166</v>
      </c>
      <c r="L26" s="137">
        <f t="shared" si="2"/>
        <v>0</v>
      </c>
    </row>
    <row r="27" spans="1:12" ht="15" customHeight="1">
      <c r="A27" s="287"/>
      <c r="B27" s="122"/>
      <c r="C27" s="123"/>
      <c r="D27" s="124"/>
      <c r="E27" s="117">
        <f t="shared" si="1"/>
        <v>0</v>
      </c>
      <c r="F27" s="239"/>
      <c r="G27" s="239"/>
      <c r="H27" s="288"/>
      <c r="J27" s="70" t="s">
        <v>97</v>
      </c>
      <c r="K27" s="136" t="s">
        <v>148</v>
      </c>
      <c r="L27" s="137">
        <f t="shared" si="2"/>
        <v>0</v>
      </c>
    </row>
    <row r="28" spans="1:12" ht="15" customHeight="1">
      <c r="A28" s="287"/>
      <c r="B28" s="122"/>
      <c r="C28" s="123"/>
      <c r="D28" s="124"/>
      <c r="E28" s="117">
        <f t="shared" si="1"/>
        <v>0</v>
      </c>
      <c r="F28" s="239"/>
      <c r="G28" s="239"/>
      <c r="H28" s="288"/>
      <c r="J28" s="70" t="s">
        <v>101</v>
      </c>
      <c r="K28" s="136" t="s">
        <v>154</v>
      </c>
      <c r="L28" s="137">
        <f t="shared" si="2"/>
        <v>0</v>
      </c>
    </row>
    <row r="29" spans="1:12" ht="15" customHeight="1">
      <c r="A29" s="287"/>
      <c r="B29" s="122"/>
      <c r="C29" s="123"/>
      <c r="D29" s="124"/>
      <c r="E29" s="117">
        <f t="shared" si="1"/>
        <v>0</v>
      </c>
      <c r="F29" s="239"/>
      <c r="G29" s="239"/>
      <c r="H29" s="288"/>
      <c r="J29" s="70" t="s">
        <v>104</v>
      </c>
      <c r="K29" s="136" t="s">
        <v>151</v>
      </c>
      <c r="L29" s="137">
        <f t="shared" si="2"/>
        <v>0</v>
      </c>
    </row>
    <row r="30" spans="1:12" ht="15" customHeight="1">
      <c r="A30" s="287"/>
      <c r="B30" s="122"/>
      <c r="C30" s="123"/>
      <c r="D30" s="124"/>
      <c r="E30" s="117">
        <f t="shared" si="1"/>
        <v>0</v>
      </c>
      <c r="F30" s="239"/>
      <c r="G30" s="239"/>
      <c r="H30" s="288"/>
      <c r="J30" s="70" t="s">
        <v>106</v>
      </c>
      <c r="K30" s="136" t="s">
        <v>155</v>
      </c>
      <c r="L30" s="137">
        <f t="shared" si="2"/>
        <v>0</v>
      </c>
    </row>
    <row r="31" spans="1:12" ht="15" customHeight="1">
      <c r="A31" s="287"/>
      <c r="B31" s="122"/>
      <c r="C31" s="123"/>
      <c r="D31" s="124"/>
      <c r="E31" s="117">
        <f t="shared" si="1"/>
        <v>0</v>
      </c>
      <c r="F31" s="239"/>
      <c r="G31" s="239"/>
      <c r="H31" s="288"/>
      <c r="J31" s="70" t="s">
        <v>110</v>
      </c>
      <c r="K31" s="136" t="s">
        <v>156</v>
      </c>
      <c r="L31" s="137">
        <f t="shared" si="2"/>
        <v>0</v>
      </c>
    </row>
    <row r="32" spans="1:12" ht="15" customHeight="1">
      <c r="A32" s="287"/>
      <c r="B32" s="122"/>
      <c r="C32" s="123"/>
      <c r="D32" s="124"/>
      <c r="E32" s="117">
        <f t="shared" si="1"/>
        <v>0</v>
      </c>
      <c r="F32" s="239"/>
      <c r="G32" s="239"/>
      <c r="H32" s="288"/>
      <c r="J32" s="70" t="s">
        <v>112</v>
      </c>
      <c r="K32" s="136" t="s">
        <v>157</v>
      </c>
      <c r="L32" s="137">
        <f t="shared" si="2"/>
        <v>0</v>
      </c>
    </row>
    <row r="33" spans="1:12" ht="15" customHeight="1">
      <c r="A33" s="287"/>
      <c r="B33" s="122"/>
      <c r="C33" s="123"/>
      <c r="D33" s="124"/>
      <c r="E33" s="117">
        <f t="shared" si="1"/>
        <v>0</v>
      </c>
      <c r="F33" s="239"/>
      <c r="G33" s="239"/>
      <c r="H33" s="288"/>
      <c r="J33" s="70" t="s">
        <v>114</v>
      </c>
      <c r="K33" s="136" t="s">
        <v>158</v>
      </c>
      <c r="L33" s="137">
        <f t="shared" si="2"/>
        <v>0</v>
      </c>
    </row>
    <row r="34" spans="1:12" ht="15" customHeight="1">
      <c r="A34" s="287"/>
      <c r="B34" s="122"/>
      <c r="C34" s="123"/>
      <c r="D34" s="124"/>
      <c r="E34" s="117">
        <f t="shared" si="1"/>
        <v>0</v>
      </c>
      <c r="F34" s="239"/>
      <c r="G34" s="239"/>
      <c r="H34" s="288"/>
      <c r="J34" s="70" t="s">
        <v>115</v>
      </c>
      <c r="K34" s="136" t="s">
        <v>140</v>
      </c>
      <c r="L34" s="137">
        <f t="shared" si="2"/>
        <v>0</v>
      </c>
    </row>
    <row r="35" spans="1:12" ht="15" customHeight="1">
      <c r="A35" s="287"/>
      <c r="B35" s="122"/>
      <c r="C35" s="123"/>
      <c r="D35" s="124"/>
      <c r="E35" s="117">
        <f t="shared" si="1"/>
        <v>0</v>
      </c>
      <c r="F35" s="239"/>
      <c r="G35" s="239"/>
      <c r="H35" s="288"/>
      <c r="J35" s="70" t="s">
        <v>118</v>
      </c>
      <c r="K35" s="136" t="s">
        <v>141</v>
      </c>
      <c r="L35" s="137">
        <f t="shared" si="2"/>
        <v>0</v>
      </c>
    </row>
    <row r="36" spans="1:12" ht="15" customHeight="1">
      <c r="A36" s="287"/>
      <c r="B36" s="122"/>
      <c r="C36" s="123"/>
      <c r="D36" s="124"/>
      <c r="E36" s="117">
        <f t="shared" si="1"/>
        <v>0</v>
      </c>
      <c r="F36" s="239"/>
      <c r="G36" s="239"/>
      <c r="H36" s="288"/>
      <c r="J36" s="70" t="s">
        <v>120</v>
      </c>
      <c r="K36" s="136" t="s">
        <v>123</v>
      </c>
      <c r="L36" s="137">
        <f t="shared" si="2"/>
        <v>0</v>
      </c>
    </row>
    <row r="37" spans="1:12" ht="15" customHeight="1">
      <c r="A37" s="287"/>
      <c r="B37" s="122"/>
      <c r="C37" s="123"/>
      <c r="D37" s="124"/>
      <c r="E37" s="117">
        <f t="shared" si="1"/>
        <v>0</v>
      </c>
      <c r="F37" s="239"/>
      <c r="G37" s="239"/>
      <c r="H37" s="288"/>
      <c r="J37" s="138"/>
      <c r="K37" s="384"/>
      <c r="L37" s="129"/>
    </row>
    <row r="38" spans="1:8" ht="15" customHeight="1">
      <c r="A38" s="287"/>
      <c r="B38" s="122"/>
      <c r="C38" s="123"/>
      <c r="D38" s="124"/>
      <c r="E38" s="117">
        <f t="shared" si="1"/>
        <v>0</v>
      </c>
      <c r="F38" s="239"/>
      <c r="G38" s="239"/>
      <c r="H38" s="288"/>
    </row>
    <row r="39" spans="1:12" ht="15" customHeight="1">
      <c r="A39" s="287"/>
      <c r="B39" s="122"/>
      <c r="C39" s="123"/>
      <c r="D39" s="124"/>
      <c r="E39" s="117">
        <f t="shared" si="1"/>
        <v>0</v>
      </c>
      <c r="F39" s="239"/>
      <c r="G39" s="239"/>
      <c r="H39" s="288"/>
      <c r="J39" s="476" t="s">
        <v>159</v>
      </c>
      <c r="K39" s="477"/>
      <c r="L39" s="139">
        <f>SUM(L24:L37)</f>
        <v>0</v>
      </c>
    </row>
    <row r="40" spans="1:12" ht="15" customHeight="1">
      <c r="A40" s="287"/>
      <c r="B40" s="122"/>
      <c r="C40" s="123"/>
      <c r="D40" s="124"/>
      <c r="E40" s="117">
        <f t="shared" si="1"/>
        <v>0</v>
      </c>
      <c r="F40" s="239"/>
      <c r="G40" s="239"/>
      <c r="H40" s="288"/>
      <c r="J40" s="104"/>
      <c r="K40" s="104"/>
      <c r="L40" s="140"/>
    </row>
    <row r="41" spans="1:11" ht="15" customHeight="1">
      <c r="A41" s="287"/>
      <c r="B41" s="122"/>
      <c r="C41" s="123"/>
      <c r="D41" s="124"/>
      <c r="E41" s="117">
        <f t="shared" si="1"/>
        <v>0</v>
      </c>
      <c r="F41" s="239"/>
      <c r="G41" s="239"/>
      <c r="H41" s="288"/>
      <c r="K41" s="77"/>
    </row>
    <row r="42" spans="1:12" ht="15" customHeight="1">
      <c r="A42" s="287"/>
      <c r="B42" s="122"/>
      <c r="C42" s="123"/>
      <c r="D42" s="124"/>
      <c r="E42" s="117">
        <f t="shared" si="1"/>
        <v>0</v>
      </c>
      <c r="F42" s="239"/>
      <c r="G42" s="239"/>
      <c r="H42" s="288"/>
      <c r="J42" s="476" t="s">
        <v>167</v>
      </c>
      <c r="K42" s="477"/>
      <c r="L42" s="139">
        <f>L20-L39</f>
        <v>0</v>
      </c>
    </row>
    <row r="43" spans="1:8" ht="15" customHeight="1">
      <c r="A43" s="287"/>
      <c r="B43" s="122"/>
      <c r="C43" s="123"/>
      <c r="D43" s="124"/>
      <c r="E43" s="117">
        <f t="shared" si="1"/>
        <v>0</v>
      </c>
      <c r="F43" s="239"/>
      <c r="G43" s="239"/>
      <c r="H43" s="288"/>
    </row>
    <row r="44" spans="1:8" ht="15" customHeight="1">
      <c r="A44" s="287"/>
      <c r="B44" s="122"/>
      <c r="C44" s="123"/>
      <c r="D44" s="124"/>
      <c r="E44" s="117">
        <f t="shared" si="1"/>
        <v>0</v>
      </c>
      <c r="F44" s="239"/>
      <c r="G44" s="239"/>
      <c r="H44" s="288"/>
    </row>
    <row r="45" spans="1:8" ht="15" customHeight="1">
      <c r="A45" s="287"/>
      <c r="B45" s="122"/>
      <c r="C45" s="123"/>
      <c r="D45" s="124"/>
      <c r="E45" s="117">
        <f t="shared" si="1"/>
        <v>0</v>
      </c>
      <c r="F45" s="239"/>
      <c r="G45" s="239"/>
      <c r="H45" s="288"/>
    </row>
    <row r="46" spans="1:8" ht="15" customHeight="1">
      <c r="A46" s="287"/>
      <c r="B46" s="122"/>
      <c r="C46" s="123"/>
      <c r="D46" s="124"/>
      <c r="E46" s="117">
        <f t="shared" si="1"/>
        <v>0</v>
      </c>
      <c r="F46" s="239"/>
      <c r="G46" s="239"/>
      <c r="H46" s="288"/>
    </row>
    <row r="47" spans="1:8" ht="15" customHeight="1">
      <c r="A47" s="287"/>
      <c r="B47" s="122"/>
      <c r="C47" s="123"/>
      <c r="D47" s="124"/>
      <c r="E47" s="117">
        <f t="shared" si="1"/>
        <v>0</v>
      </c>
      <c r="F47" s="239"/>
      <c r="G47" s="239"/>
      <c r="H47" s="288"/>
    </row>
    <row r="48" spans="1:8" ht="15" customHeight="1">
      <c r="A48" s="287"/>
      <c r="B48" s="122"/>
      <c r="C48" s="123"/>
      <c r="D48" s="124"/>
      <c r="E48" s="117">
        <f t="shared" si="1"/>
        <v>0</v>
      </c>
      <c r="F48" s="239"/>
      <c r="G48" s="239"/>
      <c r="H48" s="288"/>
    </row>
    <row r="49" spans="1:8" ht="15" customHeight="1">
      <c r="A49" s="287"/>
      <c r="B49" s="122"/>
      <c r="C49" s="123"/>
      <c r="D49" s="124"/>
      <c r="E49" s="117">
        <f t="shared" si="1"/>
        <v>0</v>
      </c>
      <c r="F49" s="239"/>
      <c r="G49" s="239"/>
      <c r="H49" s="288"/>
    </row>
    <row r="50" spans="1:8" ht="15" customHeight="1">
      <c r="A50" s="287"/>
      <c r="B50" s="122"/>
      <c r="C50" s="123"/>
      <c r="D50" s="124"/>
      <c r="E50" s="117">
        <f t="shared" si="1"/>
        <v>0</v>
      </c>
      <c r="F50" s="239"/>
      <c r="G50" s="239"/>
      <c r="H50" s="288"/>
    </row>
    <row r="51" spans="1:8" ht="15" customHeight="1">
      <c r="A51" s="287"/>
      <c r="B51" s="122"/>
      <c r="C51" s="123"/>
      <c r="D51" s="124"/>
      <c r="E51" s="117">
        <f t="shared" si="1"/>
        <v>0</v>
      </c>
      <c r="F51" s="239"/>
      <c r="G51" s="239"/>
      <c r="H51" s="288"/>
    </row>
    <row r="52" spans="1:8" ht="15" customHeight="1">
      <c r="A52" s="287"/>
      <c r="B52" s="122"/>
      <c r="C52" s="123"/>
      <c r="D52" s="124"/>
      <c r="E52" s="117">
        <f t="shared" si="1"/>
        <v>0</v>
      </c>
      <c r="F52" s="239"/>
      <c r="G52" s="239"/>
      <c r="H52" s="288"/>
    </row>
    <row r="53" spans="1:8" ht="15" customHeight="1">
      <c r="A53" s="287"/>
      <c r="B53" s="122"/>
      <c r="C53" s="123"/>
      <c r="D53" s="124"/>
      <c r="E53" s="117">
        <f t="shared" si="1"/>
        <v>0</v>
      </c>
      <c r="F53" s="239"/>
      <c r="G53" s="239"/>
      <c r="H53" s="288"/>
    </row>
    <row r="54" spans="1:8" ht="15" customHeight="1">
      <c r="A54" s="287"/>
      <c r="B54" s="122"/>
      <c r="C54" s="123"/>
      <c r="D54" s="124"/>
      <c r="E54" s="117">
        <f t="shared" si="1"/>
        <v>0</v>
      </c>
      <c r="F54" s="239"/>
      <c r="G54" s="239"/>
      <c r="H54" s="288"/>
    </row>
    <row r="55" spans="1:8" ht="15" customHeight="1">
      <c r="A55" s="287"/>
      <c r="B55" s="122"/>
      <c r="C55" s="123"/>
      <c r="D55" s="124"/>
      <c r="E55" s="117">
        <f t="shared" si="1"/>
        <v>0</v>
      </c>
      <c r="F55" s="239"/>
      <c r="G55" s="239"/>
      <c r="H55" s="288"/>
    </row>
    <row r="56" spans="1:8" ht="15" customHeight="1">
      <c r="A56" s="287"/>
      <c r="B56" s="122"/>
      <c r="C56" s="123"/>
      <c r="D56" s="124"/>
      <c r="E56" s="117">
        <f t="shared" si="1"/>
        <v>0</v>
      </c>
      <c r="F56" s="239"/>
      <c r="G56" s="239"/>
      <c r="H56" s="288"/>
    </row>
    <row r="57" spans="1:8" ht="15" customHeight="1">
      <c r="A57" s="287"/>
      <c r="B57" s="122"/>
      <c r="C57" s="123"/>
      <c r="D57" s="124"/>
      <c r="E57" s="117">
        <f t="shared" si="1"/>
        <v>0</v>
      </c>
      <c r="F57" s="239"/>
      <c r="G57" s="239"/>
      <c r="H57" s="288"/>
    </row>
    <row r="58" spans="1:8" ht="15" customHeight="1">
      <c r="A58" s="287"/>
      <c r="B58" s="122"/>
      <c r="C58" s="123"/>
      <c r="D58" s="124"/>
      <c r="E58" s="117">
        <f t="shared" si="1"/>
        <v>0</v>
      </c>
      <c r="F58" s="239"/>
      <c r="G58" s="239"/>
      <c r="H58" s="288"/>
    </row>
    <row r="59" spans="1:8" ht="15" customHeight="1">
      <c r="A59" s="287"/>
      <c r="B59" s="122"/>
      <c r="C59" s="123"/>
      <c r="D59" s="124"/>
      <c r="E59" s="117">
        <f t="shared" si="1"/>
        <v>0</v>
      </c>
      <c r="F59" s="239"/>
      <c r="G59" s="239"/>
      <c r="H59" s="288"/>
    </row>
    <row r="60" spans="1:8" ht="15" customHeight="1">
      <c r="A60" s="287"/>
      <c r="B60" s="122"/>
      <c r="C60" s="123"/>
      <c r="D60" s="124"/>
      <c r="E60" s="117">
        <f t="shared" si="1"/>
        <v>0</v>
      </c>
      <c r="F60" s="239"/>
      <c r="G60" s="239"/>
      <c r="H60" s="288"/>
    </row>
    <row r="61" spans="1:8" ht="15" customHeight="1">
      <c r="A61" s="287"/>
      <c r="B61" s="122"/>
      <c r="C61" s="123"/>
      <c r="D61" s="124"/>
      <c r="E61" s="117">
        <f t="shared" si="1"/>
        <v>0</v>
      </c>
      <c r="F61" s="239"/>
      <c r="G61" s="239"/>
      <c r="H61" s="288"/>
    </row>
    <row r="62" spans="1:8" ht="15" customHeight="1">
      <c r="A62" s="287"/>
      <c r="B62" s="122"/>
      <c r="C62" s="123"/>
      <c r="D62" s="124"/>
      <c r="E62" s="117">
        <f t="shared" si="1"/>
        <v>0</v>
      </c>
      <c r="F62" s="239"/>
      <c r="G62" s="239"/>
      <c r="H62" s="288"/>
    </row>
    <row r="63" spans="1:8" ht="15" customHeight="1">
      <c r="A63" s="287"/>
      <c r="B63" s="122"/>
      <c r="C63" s="123"/>
      <c r="D63" s="124"/>
      <c r="E63" s="117">
        <f t="shared" si="1"/>
        <v>0</v>
      </c>
      <c r="F63" s="239"/>
      <c r="G63" s="239"/>
      <c r="H63" s="288"/>
    </row>
    <row r="64" spans="1:8" ht="15" customHeight="1">
      <c r="A64" s="287"/>
      <c r="B64" s="122"/>
      <c r="C64" s="123"/>
      <c r="D64" s="124"/>
      <c r="E64" s="117">
        <f t="shared" si="1"/>
        <v>0</v>
      </c>
      <c r="F64" s="239"/>
      <c r="G64" s="239"/>
      <c r="H64" s="288"/>
    </row>
    <row r="65" spans="1:8" ht="15" customHeight="1">
      <c r="A65" s="287"/>
      <c r="B65" s="141"/>
      <c r="C65" s="142"/>
      <c r="D65" s="143"/>
      <c r="E65" s="144">
        <f t="shared" si="1"/>
        <v>0</v>
      </c>
      <c r="F65" s="278"/>
      <c r="G65" s="278"/>
      <c r="H65" s="297"/>
    </row>
    <row r="66" spans="1:8" ht="15" customHeight="1">
      <c r="A66" s="294" t="s">
        <v>160</v>
      </c>
      <c r="B66" s="145"/>
      <c r="C66" s="146"/>
      <c r="D66" s="147"/>
      <c r="E66" s="147">
        <f>E65</f>
        <v>0</v>
      </c>
      <c r="F66" s="272"/>
      <c r="G66" s="277"/>
      <c r="H66" s="148"/>
    </row>
    <row r="67" spans="4:6" ht="14.25" customHeight="1">
      <c r="D67" s="149"/>
      <c r="E67" s="149"/>
      <c r="F67" s="273"/>
    </row>
    <row r="68" spans="4:6" ht="14.25" customHeight="1">
      <c r="D68" s="149"/>
      <c r="E68" s="149"/>
      <c r="F68" s="273"/>
    </row>
    <row r="69" spans="4:6" ht="14.25" customHeight="1">
      <c r="D69" s="149"/>
      <c r="E69" s="149"/>
      <c r="F69" s="273"/>
    </row>
    <row r="70" ht="14.25" customHeight="1"/>
    <row r="71" ht="14.25" customHeight="1"/>
    <row r="72" spans="4:6" ht="14.25" customHeight="1">
      <c r="D72" s="140"/>
      <c r="E72" s="140"/>
      <c r="F72" s="274"/>
    </row>
    <row r="73" spans="4:6" ht="14.25" customHeight="1">
      <c r="D73" s="140"/>
      <c r="E73" s="140"/>
      <c r="F73" s="274"/>
    </row>
    <row r="74" spans="4:7" ht="14.25" customHeight="1">
      <c r="D74" s="140"/>
      <c r="E74" s="140"/>
      <c r="F74" s="274"/>
      <c r="G74" s="275"/>
    </row>
    <row r="75" spans="4:6" ht="14.25" customHeight="1">
      <c r="D75" s="140"/>
      <c r="E75" s="140"/>
      <c r="F75" s="274"/>
    </row>
    <row r="76" spans="4:6" ht="11.25">
      <c r="D76" s="140"/>
      <c r="E76" s="140"/>
      <c r="F76" s="274"/>
    </row>
    <row r="77" spans="4:6" ht="11.25">
      <c r="D77" s="140"/>
      <c r="E77" s="140"/>
      <c r="F77" s="274"/>
    </row>
    <row r="78" spans="4:6" ht="11.25">
      <c r="D78" s="140"/>
      <c r="E78" s="140"/>
      <c r="F78" s="274"/>
    </row>
    <row r="79" spans="4:6" ht="11.25">
      <c r="D79" s="140"/>
      <c r="E79" s="140"/>
      <c r="F79" s="274"/>
    </row>
    <row r="80" spans="4:6" ht="11.25">
      <c r="D80" s="140"/>
      <c r="E80" s="140"/>
      <c r="F80" s="274"/>
    </row>
    <row r="81" spans="4:6" ht="11.25">
      <c r="D81" s="140"/>
      <c r="E81" s="140"/>
      <c r="F81" s="274"/>
    </row>
    <row r="82" spans="4:6" ht="11.25">
      <c r="D82" s="140"/>
      <c r="E82" s="140"/>
      <c r="F82" s="274"/>
    </row>
    <row r="83" spans="4:6" ht="11.25">
      <c r="D83" s="140"/>
      <c r="E83" s="140"/>
      <c r="F83" s="274"/>
    </row>
    <row r="84" spans="4:6" ht="11.25">
      <c r="D84" s="140"/>
      <c r="E84" s="140"/>
      <c r="F84" s="274"/>
    </row>
    <row r="85" spans="4:7" ht="11.25">
      <c r="D85" s="140"/>
      <c r="E85" s="140"/>
      <c r="F85" s="274"/>
      <c r="G85" s="275"/>
    </row>
    <row r="86" spans="4:6" ht="11.25">
      <c r="D86" s="140"/>
      <c r="E86" s="140"/>
      <c r="F86" s="274"/>
    </row>
    <row r="87" spans="4:6" ht="11.25">
      <c r="D87" s="140"/>
      <c r="E87" s="140"/>
      <c r="F87" s="274"/>
    </row>
    <row r="88" spans="4:7" ht="11.25">
      <c r="D88" s="140"/>
      <c r="E88" s="140"/>
      <c r="F88" s="274"/>
      <c r="G88" s="275"/>
    </row>
    <row r="89" spans="4:6" ht="11.25">
      <c r="D89" s="140"/>
      <c r="E89" s="140"/>
      <c r="F89" s="274"/>
    </row>
    <row r="90" spans="4:6" ht="11.25">
      <c r="D90" s="140"/>
      <c r="E90" s="140"/>
      <c r="F90" s="274"/>
    </row>
    <row r="91" spans="4:6" ht="11.25">
      <c r="D91" s="105"/>
      <c r="E91" s="105"/>
      <c r="F91" s="275"/>
    </row>
    <row r="92" spans="4:6" ht="11.25">
      <c r="D92" s="140"/>
      <c r="E92" s="140"/>
      <c r="F92" s="274"/>
    </row>
  </sheetData>
  <sheetProtection/>
  <mergeCells count="6">
    <mergeCell ref="J3:K3"/>
    <mergeCell ref="J20:K20"/>
    <mergeCell ref="J23:K23"/>
    <mergeCell ref="J39:K39"/>
    <mergeCell ref="J42:K42"/>
    <mergeCell ref="B1:H1"/>
  </mergeCells>
  <dataValidations count="4">
    <dataValidation type="list" allowBlank="1" showInputMessage="1" showErrorMessage="1" imeMode="hiragana" sqref="A13:A65">
      <formula1>$K$24:$K$37</formula1>
    </dataValidation>
    <dataValidation type="list" allowBlank="1" showInputMessage="1" showErrorMessage="1" imeMode="hiragana" sqref="A4:A8">
      <formula1>$K$4:$K$18</formula1>
    </dataValidation>
    <dataValidation allowBlank="1" showInputMessage="1" showErrorMessage="1" imeMode="halfAlpha" sqref="B4:D8 B13:D65"/>
    <dataValidation allowBlank="1" showInputMessage="1" showErrorMessage="1" imeMode="hiragana" sqref="F4:H8 F13:H65"/>
  </dataValidations>
  <printOptions horizontalCentered="1"/>
  <pageMargins left="0.5905511811023623" right="0.1968503937007874" top="0.1968503937007874" bottom="0.1968503937007874" header="0.4330708661417323" footer="0.2362204724409449"/>
  <pageSetup horizontalDpi="600" verticalDpi="600" orientation="portrait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7.625" style="29" customWidth="1"/>
    <col min="2" max="2" width="20.125" style="29" customWidth="1"/>
    <col min="3" max="3" width="18.875" style="29" customWidth="1"/>
    <col min="4" max="4" width="1.4921875" style="29" customWidth="1"/>
    <col min="5" max="5" width="8.625" style="29" customWidth="1"/>
    <col min="6" max="6" width="9.625" style="29" customWidth="1"/>
    <col min="7" max="7" width="12.625" style="29" customWidth="1"/>
    <col min="8" max="9" width="9.625" style="29" customWidth="1"/>
    <col min="10" max="10" width="1.4921875" style="29" customWidth="1"/>
    <col min="11" max="11" width="2.375" style="29" customWidth="1"/>
    <col min="12" max="12" width="17.125" style="29" bestFit="1" customWidth="1"/>
    <col min="13" max="13" width="10.625" style="29" customWidth="1"/>
    <col min="14" max="14" width="15.625" style="29" customWidth="1"/>
    <col min="15" max="15" width="1.875" style="29" customWidth="1"/>
    <col min="16" max="16384" width="8.00390625" style="29" customWidth="1"/>
  </cols>
  <sheetData>
    <row r="1" spans="1:12" ht="15.75" customHeight="1">
      <c r="A1" s="27" t="s">
        <v>352</v>
      </c>
      <c r="B1" s="28"/>
      <c r="E1" s="30" t="s">
        <v>78</v>
      </c>
      <c r="F1" s="31"/>
      <c r="G1" s="31"/>
      <c r="I1" s="462" t="s">
        <v>19</v>
      </c>
      <c r="J1" s="463"/>
      <c r="K1" s="464"/>
      <c r="L1" s="465"/>
    </row>
    <row r="2" spans="1:14" ht="15.75" customHeight="1">
      <c r="A2" s="28"/>
      <c r="B2" s="32" t="str">
        <f>'管理費報告書(0)'!B2</f>
        <v>〔　　　　　　委員会〕</v>
      </c>
      <c r="C2" s="30"/>
      <c r="E2" s="31"/>
      <c r="F2" s="31"/>
      <c r="G2" s="31"/>
      <c r="I2" s="466" t="s">
        <v>20</v>
      </c>
      <c r="J2" s="467"/>
      <c r="K2" s="468"/>
      <c r="L2" s="469"/>
      <c r="M2" s="33" t="s">
        <v>80</v>
      </c>
      <c r="N2" s="34">
        <f>B4</f>
        <v>12</v>
      </c>
    </row>
    <row r="3" ht="6" customHeight="1"/>
    <row r="4" spans="1:14" ht="13.5" customHeight="1">
      <c r="A4" s="35" t="s">
        <v>81</v>
      </c>
      <c r="B4" s="36">
        <v>12</v>
      </c>
      <c r="C4" s="37"/>
      <c r="D4" s="38"/>
      <c r="E4" s="39" t="s">
        <v>82</v>
      </c>
      <c r="F4" s="40" t="s">
        <v>83</v>
      </c>
      <c r="G4" s="40" t="s">
        <v>84</v>
      </c>
      <c r="H4" s="40" t="s">
        <v>85</v>
      </c>
      <c r="I4" s="41" t="s">
        <v>283</v>
      </c>
      <c r="J4" s="42"/>
      <c r="K4" s="408" t="s">
        <v>86</v>
      </c>
      <c r="L4" s="470"/>
      <c r="M4" s="470"/>
      <c r="N4" s="471"/>
    </row>
    <row r="5" spans="1:14" ht="13.5" customHeight="1">
      <c r="A5" s="410" t="s">
        <v>87</v>
      </c>
      <c r="B5" s="43"/>
      <c r="C5" s="44"/>
      <c r="D5" s="38"/>
      <c r="E5" s="410" t="s">
        <v>88</v>
      </c>
      <c r="F5" s="440"/>
      <c r="G5" s="440"/>
      <c r="H5" s="443"/>
      <c r="I5" s="444"/>
      <c r="J5" s="42"/>
      <c r="K5" s="419" t="s">
        <v>22</v>
      </c>
      <c r="L5" s="420"/>
      <c r="M5" s="420"/>
      <c r="N5" s="421"/>
    </row>
    <row r="6" spans="1:14" ht="13.5" customHeight="1">
      <c r="A6" s="447"/>
      <c r="B6" s="45"/>
      <c r="C6" s="46"/>
      <c r="D6" s="38"/>
      <c r="E6" s="447"/>
      <c r="F6" s="441"/>
      <c r="G6" s="441"/>
      <c r="H6" s="441"/>
      <c r="I6" s="445"/>
      <c r="J6" s="42"/>
      <c r="K6" s="422" t="s">
        <v>23</v>
      </c>
      <c r="L6" s="423"/>
      <c r="M6" s="47" t="s">
        <v>24</v>
      </c>
      <c r="N6" s="48" t="s">
        <v>25</v>
      </c>
    </row>
    <row r="7" spans="1:14" ht="13.5" customHeight="1">
      <c r="A7" s="448"/>
      <c r="B7" s="49"/>
      <c r="C7" s="50"/>
      <c r="D7" s="38"/>
      <c r="E7" s="448"/>
      <c r="F7" s="442"/>
      <c r="G7" s="442"/>
      <c r="H7" s="442"/>
      <c r="I7" s="446"/>
      <c r="J7" s="42"/>
      <c r="K7" s="51" t="s">
        <v>89</v>
      </c>
      <c r="L7" s="52" t="s">
        <v>90</v>
      </c>
      <c r="M7" s="53">
        <f>'金銭出納簿 (12)'!L4</f>
        <v>0</v>
      </c>
      <c r="N7" s="255"/>
    </row>
    <row r="8" spans="1:14" ht="13.5" customHeight="1">
      <c r="A8" s="404" t="s">
        <v>91</v>
      </c>
      <c r="B8" s="54"/>
      <c r="C8" s="44"/>
      <c r="D8" s="38"/>
      <c r="E8" s="410" t="s">
        <v>92</v>
      </c>
      <c r="F8" s="440"/>
      <c r="G8" s="440"/>
      <c r="H8" s="443"/>
      <c r="I8" s="444"/>
      <c r="J8" s="42"/>
      <c r="K8" s="51" t="s">
        <v>93</v>
      </c>
      <c r="L8" s="52" t="s">
        <v>322</v>
      </c>
      <c r="M8" s="53">
        <f>'金銭出納簿 (12)'!L5</f>
        <v>0</v>
      </c>
      <c r="N8" s="255"/>
    </row>
    <row r="9" spans="1:14" ht="13.5" customHeight="1">
      <c r="A9" s="406"/>
      <c r="B9" s="55"/>
      <c r="C9" s="46"/>
      <c r="D9" s="38"/>
      <c r="E9" s="447"/>
      <c r="F9" s="441"/>
      <c r="G9" s="441"/>
      <c r="H9" s="441"/>
      <c r="I9" s="445"/>
      <c r="J9" s="42"/>
      <c r="K9" s="51" t="s">
        <v>95</v>
      </c>
      <c r="L9" s="52" t="s">
        <v>96</v>
      </c>
      <c r="M9" s="53">
        <f>'金銭出納簿 (12)'!L6</f>
        <v>0</v>
      </c>
      <c r="N9" s="255"/>
    </row>
    <row r="10" spans="1:14" ht="13.5" customHeight="1">
      <c r="A10" s="407"/>
      <c r="B10" s="49"/>
      <c r="C10" s="50"/>
      <c r="D10" s="38"/>
      <c r="E10" s="448"/>
      <c r="F10" s="442"/>
      <c r="G10" s="442"/>
      <c r="H10" s="442"/>
      <c r="I10" s="446"/>
      <c r="J10" s="42"/>
      <c r="K10" s="51" t="s">
        <v>97</v>
      </c>
      <c r="L10" s="52" t="s">
        <v>98</v>
      </c>
      <c r="M10" s="53">
        <f>'金銭出納簿 (12)'!L7</f>
        <v>0</v>
      </c>
      <c r="N10" s="255"/>
    </row>
    <row r="11" spans="1:14" ht="13.5" customHeight="1">
      <c r="A11" s="404" t="s">
        <v>99</v>
      </c>
      <c r="B11" s="54"/>
      <c r="C11" s="44"/>
      <c r="D11" s="38"/>
      <c r="E11" s="410" t="s">
        <v>100</v>
      </c>
      <c r="F11" s="440"/>
      <c r="G11" s="440"/>
      <c r="H11" s="443"/>
      <c r="I11" s="444"/>
      <c r="J11" s="42"/>
      <c r="K11" s="51" t="s">
        <v>101</v>
      </c>
      <c r="L11" s="52" t="s">
        <v>102</v>
      </c>
      <c r="M11" s="53">
        <f>'金銭出納簿 (12)'!L8</f>
        <v>0</v>
      </c>
      <c r="N11" s="255"/>
    </row>
    <row r="12" spans="1:14" ht="13.5" customHeight="1">
      <c r="A12" s="406" t="s">
        <v>103</v>
      </c>
      <c r="B12" s="45"/>
      <c r="C12" s="46"/>
      <c r="D12" s="38"/>
      <c r="E12" s="447"/>
      <c r="F12" s="441"/>
      <c r="G12" s="441"/>
      <c r="H12" s="441"/>
      <c r="I12" s="445"/>
      <c r="J12" s="42"/>
      <c r="K12" s="51" t="s">
        <v>104</v>
      </c>
      <c r="L12" s="52" t="s">
        <v>105</v>
      </c>
      <c r="M12" s="53">
        <f>'金銭出納簿 (12)'!L9</f>
        <v>0</v>
      </c>
      <c r="N12" s="255"/>
    </row>
    <row r="13" spans="1:14" ht="13.5" customHeight="1">
      <c r="A13" s="407"/>
      <c r="B13" s="49"/>
      <c r="C13" s="50"/>
      <c r="D13" s="38"/>
      <c r="E13" s="448"/>
      <c r="F13" s="442"/>
      <c r="G13" s="442"/>
      <c r="H13" s="442"/>
      <c r="I13" s="446"/>
      <c r="J13" s="42"/>
      <c r="K13" s="51" t="s">
        <v>106</v>
      </c>
      <c r="L13" s="52" t="s">
        <v>107</v>
      </c>
      <c r="M13" s="53">
        <f>'金銭出納簿 (12)'!L10</f>
        <v>0</v>
      </c>
      <c r="N13" s="255"/>
    </row>
    <row r="14" spans="1:14" ht="13.5" customHeight="1">
      <c r="A14" s="404" t="s">
        <v>108</v>
      </c>
      <c r="B14" s="54"/>
      <c r="C14" s="44"/>
      <c r="D14" s="38"/>
      <c r="E14" s="410" t="s">
        <v>109</v>
      </c>
      <c r="F14" s="440"/>
      <c r="G14" s="440"/>
      <c r="H14" s="443"/>
      <c r="I14" s="444"/>
      <c r="J14" s="42"/>
      <c r="K14" s="51" t="s">
        <v>110</v>
      </c>
      <c r="L14" s="52" t="s">
        <v>111</v>
      </c>
      <c r="M14" s="53">
        <f>'金銭出納簿 (12)'!L11</f>
        <v>0</v>
      </c>
      <c r="N14" s="255"/>
    </row>
    <row r="15" spans="1:14" ht="13.5" customHeight="1">
      <c r="A15" s="405"/>
      <c r="B15" s="56"/>
      <c r="C15" s="46"/>
      <c r="D15" s="38"/>
      <c r="E15" s="447"/>
      <c r="F15" s="441"/>
      <c r="G15" s="441"/>
      <c r="H15" s="441"/>
      <c r="I15" s="445"/>
      <c r="J15" s="42"/>
      <c r="K15" s="51" t="s">
        <v>112</v>
      </c>
      <c r="L15" s="52" t="s">
        <v>27</v>
      </c>
      <c r="M15" s="53">
        <f>'金銭出納簿 (12)'!L12</f>
        <v>0</v>
      </c>
      <c r="N15" s="255"/>
    </row>
    <row r="16" spans="1:14" ht="13.5" customHeight="1">
      <c r="A16" s="406" t="s">
        <v>113</v>
      </c>
      <c r="B16" s="45"/>
      <c r="C16" s="46"/>
      <c r="D16" s="38"/>
      <c r="E16" s="448"/>
      <c r="F16" s="442"/>
      <c r="G16" s="442"/>
      <c r="H16" s="442"/>
      <c r="I16" s="446"/>
      <c r="J16" s="42"/>
      <c r="K16" s="51" t="s">
        <v>114</v>
      </c>
      <c r="L16" s="52" t="s">
        <v>29</v>
      </c>
      <c r="M16" s="53">
        <f>'金銭出納簿 (12)'!L13</f>
        <v>0</v>
      </c>
      <c r="N16" s="255"/>
    </row>
    <row r="17" spans="1:14" ht="13.5" customHeight="1">
      <c r="A17" s="407"/>
      <c r="B17" s="49"/>
      <c r="C17" s="50"/>
      <c r="D17" s="38"/>
      <c r="E17" s="410"/>
      <c r="F17" s="449"/>
      <c r="G17" s="452"/>
      <c r="H17" s="455"/>
      <c r="I17" s="456"/>
      <c r="J17" s="42"/>
      <c r="K17" s="51" t="s">
        <v>115</v>
      </c>
      <c r="L17" s="52" t="s">
        <v>116</v>
      </c>
      <c r="M17" s="53">
        <f>'金銭出納簿 (12)'!L14</f>
        <v>0</v>
      </c>
      <c r="N17" s="255"/>
    </row>
    <row r="18" spans="1:14" ht="13.5" customHeight="1">
      <c r="A18" s="404" t="s">
        <v>117</v>
      </c>
      <c r="B18" s="54"/>
      <c r="C18" s="44"/>
      <c r="D18" s="38"/>
      <c r="E18" s="447"/>
      <c r="F18" s="450"/>
      <c r="G18" s="453"/>
      <c r="H18" s="453"/>
      <c r="I18" s="457"/>
      <c r="J18" s="42"/>
      <c r="K18" s="51" t="s">
        <v>118</v>
      </c>
      <c r="L18" s="52" t="s">
        <v>119</v>
      </c>
      <c r="M18" s="53">
        <f>'金銭出納簿 (12)'!L15</f>
        <v>0</v>
      </c>
      <c r="N18" s="255"/>
    </row>
    <row r="19" spans="1:14" ht="13.5" customHeight="1">
      <c r="A19" s="405"/>
      <c r="B19" s="45"/>
      <c r="C19" s="46"/>
      <c r="D19" s="38"/>
      <c r="E19" s="448"/>
      <c r="F19" s="451"/>
      <c r="G19" s="454"/>
      <c r="H19" s="454"/>
      <c r="I19" s="458"/>
      <c r="J19" s="42"/>
      <c r="K19" s="51" t="s">
        <v>120</v>
      </c>
      <c r="L19" s="52" t="s">
        <v>121</v>
      </c>
      <c r="M19" s="53">
        <f>'金銭出納簿 (12)'!L16</f>
        <v>0</v>
      </c>
      <c r="N19" s="255"/>
    </row>
    <row r="20" spans="1:14" ht="13.5" customHeight="1">
      <c r="A20" s="424"/>
      <c r="B20" s="49"/>
      <c r="C20" s="50"/>
      <c r="D20" s="38"/>
      <c r="E20" s="425"/>
      <c r="F20" s="427"/>
      <c r="G20" s="427"/>
      <c r="H20" s="427"/>
      <c r="I20" s="429"/>
      <c r="J20" s="42"/>
      <c r="K20" s="51" t="s">
        <v>122</v>
      </c>
      <c r="L20" s="52" t="s">
        <v>249</v>
      </c>
      <c r="M20" s="53">
        <f>'金銭出納簿 (12)'!L17</f>
        <v>0</v>
      </c>
      <c r="N20" s="255"/>
    </row>
    <row r="21" spans="1:14" ht="13.5" customHeight="1">
      <c r="A21" s="404" t="s">
        <v>39</v>
      </c>
      <c r="B21" s="54"/>
      <c r="C21" s="44"/>
      <c r="D21" s="38"/>
      <c r="E21" s="406"/>
      <c r="F21" s="414"/>
      <c r="G21" s="414"/>
      <c r="H21" s="414"/>
      <c r="I21" s="417"/>
      <c r="J21" s="42"/>
      <c r="K21" s="51"/>
      <c r="L21" s="52"/>
      <c r="M21" s="53"/>
      <c r="N21" s="255"/>
    </row>
    <row r="22" spans="1:14" ht="13.5" customHeight="1">
      <c r="A22" s="405"/>
      <c r="B22" s="57"/>
      <c r="C22" s="46"/>
      <c r="D22" s="38"/>
      <c r="E22" s="426"/>
      <c r="F22" s="428"/>
      <c r="G22" s="428"/>
      <c r="H22" s="428"/>
      <c r="I22" s="430"/>
      <c r="J22" s="42"/>
      <c r="K22" s="58"/>
      <c r="L22" s="59"/>
      <c r="M22" s="60"/>
      <c r="N22" s="61"/>
    </row>
    <row r="23" spans="1:14" ht="13.5" customHeight="1">
      <c r="A23" s="424"/>
      <c r="B23" s="49"/>
      <c r="C23" s="50"/>
      <c r="D23" s="38"/>
      <c r="E23" s="431" t="s">
        <v>124</v>
      </c>
      <c r="F23" s="432"/>
      <c r="G23" s="432"/>
      <c r="H23" s="432"/>
      <c r="I23" s="433"/>
      <c r="J23" s="42"/>
      <c r="K23" s="408" t="s">
        <v>125</v>
      </c>
      <c r="L23" s="409"/>
      <c r="M23" s="62">
        <f>SUM(M7:M22)</f>
        <v>0</v>
      </c>
      <c r="N23" s="63"/>
    </row>
    <row r="24" spans="1:14" ht="13.5" customHeight="1">
      <c r="A24" s="410" t="s">
        <v>126</v>
      </c>
      <c r="B24" s="413" t="s">
        <v>127</v>
      </c>
      <c r="C24" s="416" t="s">
        <v>128</v>
      </c>
      <c r="D24" s="38"/>
      <c r="E24" s="434"/>
      <c r="F24" s="435"/>
      <c r="G24" s="435"/>
      <c r="H24" s="435"/>
      <c r="I24" s="436"/>
      <c r="J24" s="42"/>
      <c r="K24" s="38"/>
      <c r="L24" s="38"/>
      <c r="M24" s="64"/>
      <c r="N24" s="38"/>
    </row>
    <row r="25" spans="1:14" ht="13.5" customHeight="1">
      <c r="A25" s="411"/>
      <c r="B25" s="414"/>
      <c r="C25" s="417" t="s">
        <v>129</v>
      </c>
      <c r="D25" s="38"/>
      <c r="E25" s="437"/>
      <c r="F25" s="438"/>
      <c r="G25" s="438"/>
      <c r="H25" s="438"/>
      <c r="I25" s="439"/>
      <c r="J25" s="42"/>
      <c r="K25" s="419" t="s">
        <v>130</v>
      </c>
      <c r="L25" s="420"/>
      <c r="M25" s="420"/>
      <c r="N25" s="421"/>
    </row>
    <row r="26" spans="1:14" ht="13.5" customHeight="1">
      <c r="A26" s="411"/>
      <c r="B26" s="415"/>
      <c r="C26" s="418"/>
      <c r="D26" s="38"/>
      <c r="E26" s="459" t="s">
        <v>296</v>
      </c>
      <c r="F26" s="460"/>
      <c r="G26" s="460"/>
      <c r="H26" s="460"/>
      <c r="I26" s="461"/>
      <c r="J26" s="42"/>
      <c r="K26" s="422" t="s">
        <v>23</v>
      </c>
      <c r="L26" s="423"/>
      <c r="M26" s="47" t="s">
        <v>24</v>
      </c>
      <c r="N26" s="48" t="s">
        <v>25</v>
      </c>
    </row>
    <row r="27" spans="1:14" ht="13.5" customHeight="1">
      <c r="A27" s="411"/>
      <c r="B27" s="65"/>
      <c r="C27" s="66"/>
      <c r="D27" s="38"/>
      <c r="E27" s="67"/>
      <c r="F27" s="68"/>
      <c r="G27" s="68"/>
      <c r="H27" s="68"/>
      <c r="I27" s="69"/>
      <c r="J27" s="42"/>
      <c r="K27" s="70" t="s">
        <v>89</v>
      </c>
      <c r="L27" s="71" t="s">
        <v>131</v>
      </c>
      <c r="M27" s="53">
        <f>'金銭出納簿 (12)'!L24</f>
        <v>0</v>
      </c>
      <c r="N27" s="256"/>
    </row>
    <row r="28" spans="1:14" ht="13.5" customHeight="1">
      <c r="A28" s="411"/>
      <c r="B28" s="72"/>
      <c r="C28" s="73"/>
      <c r="D28" s="38"/>
      <c r="E28" s="67"/>
      <c r="F28" s="68"/>
      <c r="G28" s="68"/>
      <c r="H28" s="68"/>
      <c r="I28" s="69"/>
      <c r="J28" s="42"/>
      <c r="K28" s="70" t="s">
        <v>93</v>
      </c>
      <c r="L28" s="71" t="s">
        <v>132</v>
      </c>
      <c r="M28" s="53">
        <f>'金銭出納簿 (12)'!L25</f>
        <v>0</v>
      </c>
      <c r="N28" s="256"/>
    </row>
    <row r="29" spans="1:14" ht="13.5" customHeight="1">
      <c r="A29" s="411"/>
      <c r="B29" s="74"/>
      <c r="C29" s="75"/>
      <c r="D29" s="38"/>
      <c r="E29" s="76"/>
      <c r="F29" s="77"/>
      <c r="G29" s="77"/>
      <c r="H29" s="68"/>
      <c r="I29" s="69"/>
      <c r="J29" s="42"/>
      <c r="K29" s="70" t="s">
        <v>95</v>
      </c>
      <c r="L29" s="71" t="s">
        <v>166</v>
      </c>
      <c r="M29" s="53">
        <f>'金銭出納簿 (12)'!L26</f>
        <v>0</v>
      </c>
      <c r="N29" s="256"/>
    </row>
    <row r="30" spans="1:14" ht="13.5" customHeight="1">
      <c r="A30" s="411"/>
      <c r="B30" s="78"/>
      <c r="C30" s="79"/>
      <c r="D30" s="38"/>
      <c r="E30" s="76"/>
      <c r="F30" s="77"/>
      <c r="G30" s="77"/>
      <c r="H30" s="68"/>
      <c r="I30" s="69"/>
      <c r="J30" s="42"/>
      <c r="K30" s="70" t="s">
        <v>97</v>
      </c>
      <c r="L30" s="71" t="s">
        <v>133</v>
      </c>
      <c r="M30" s="53">
        <f>'金銭出納簿 (12)'!L27</f>
        <v>0</v>
      </c>
      <c r="N30" s="256"/>
    </row>
    <row r="31" spans="1:14" ht="13.5" customHeight="1">
      <c r="A31" s="411"/>
      <c r="B31" s="80"/>
      <c r="C31" s="73"/>
      <c r="D31" s="38"/>
      <c r="E31" s="76"/>
      <c r="F31" s="77"/>
      <c r="G31" s="77"/>
      <c r="H31" s="68"/>
      <c r="I31" s="69"/>
      <c r="J31" s="42"/>
      <c r="K31" s="70" t="s">
        <v>101</v>
      </c>
      <c r="L31" s="71" t="s">
        <v>134</v>
      </c>
      <c r="M31" s="53">
        <f>'金銭出納簿 (12)'!L28</f>
        <v>0</v>
      </c>
      <c r="N31" s="256"/>
    </row>
    <row r="32" spans="1:14" ht="13.5" customHeight="1">
      <c r="A32" s="411"/>
      <c r="B32" s="74"/>
      <c r="C32" s="75"/>
      <c r="D32" s="38"/>
      <c r="E32" s="76"/>
      <c r="F32" s="77"/>
      <c r="G32" s="77"/>
      <c r="H32" s="68"/>
      <c r="I32" s="69"/>
      <c r="J32" s="42"/>
      <c r="K32" s="70" t="s">
        <v>104</v>
      </c>
      <c r="L32" s="71" t="s">
        <v>135</v>
      </c>
      <c r="M32" s="53">
        <f>'金銭出納簿 (12)'!L29</f>
        <v>0</v>
      </c>
      <c r="N32" s="257"/>
    </row>
    <row r="33" spans="1:14" ht="13.5" customHeight="1">
      <c r="A33" s="411"/>
      <c r="B33" s="81"/>
      <c r="C33" s="82"/>
      <c r="D33" s="38"/>
      <c r="E33" s="67"/>
      <c r="F33" s="68"/>
      <c r="G33" s="68"/>
      <c r="H33" s="68"/>
      <c r="I33" s="69"/>
      <c r="J33" s="42"/>
      <c r="K33" s="70" t="s">
        <v>106</v>
      </c>
      <c r="L33" s="71" t="s">
        <v>136</v>
      </c>
      <c r="M33" s="53">
        <f>'金銭出納簿 (12)'!L30</f>
        <v>0</v>
      </c>
      <c r="N33" s="256"/>
    </row>
    <row r="34" spans="1:14" ht="13.5" customHeight="1">
      <c r="A34" s="411"/>
      <c r="B34" s="72"/>
      <c r="C34" s="83"/>
      <c r="D34" s="38"/>
      <c r="E34" s="67"/>
      <c r="F34" s="68"/>
      <c r="G34" s="68"/>
      <c r="H34" s="68"/>
      <c r="I34" s="69"/>
      <c r="J34" s="42"/>
      <c r="K34" s="70" t="s">
        <v>110</v>
      </c>
      <c r="L34" s="71" t="s">
        <v>137</v>
      </c>
      <c r="M34" s="53">
        <f>'金銭出納簿 (12)'!L31</f>
        <v>0</v>
      </c>
      <c r="N34" s="256"/>
    </row>
    <row r="35" spans="1:14" ht="13.5" customHeight="1">
      <c r="A35" s="411"/>
      <c r="B35" s="84"/>
      <c r="C35" s="85"/>
      <c r="D35" s="38"/>
      <c r="E35" s="67"/>
      <c r="F35" s="68"/>
      <c r="G35" s="68"/>
      <c r="H35" s="68"/>
      <c r="I35" s="69"/>
      <c r="J35" s="42"/>
      <c r="K35" s="70" t="s">
        <v>112</v>
      </c>
      <c r="L35" s="71" t="s">
        <v>138</v>
      </c>
      <c r="M35" s="53">
        <f>'金銭出納簿 (12)'!L32</f>
        <v>0</v>
      </c>
      <c r="N35" s="256"/>
    </row>
    <row r="36" spans="1:14" ht="13.5" customHeight="1">
      <c r="A36" s="411"/>
      <c r="B36" s="81"/>
      <c r="C36" s="82"/>
      <c r="D36" s="38"/>
      <c r="E36" s="67"/>
      <c r="F36" s="68"/>
      <c r="G36" s="68"/>
      <c r="H36" s="68"/>
      <c r="I36" s="69"/>
      <c r="J36" s="42"/>
      <c r="K36" s="70" t="s">
        <v>114</v>
      </c>
      <c r="L36" s="71" t="s">
        <v>139</v>
      </c>
      <c r="M36" s="53">
        <f>'金銭出納簿 (12)'!L33</f>
        <v>0</v>
      </c>
      <c r="N36" s="256"/>
    </row>
    <row r="37" spans="1:14" ht="13.5" customHeight="1">
      <c r="A37" s="411"/>
      <c r="B37" s="72"/>
      <c r="C37" s="83"/>
      <c r="D37" s="38"/>
      <c r="E37" s="67"/>
      <c r="F37" s="68"/>
      <c r="G37" s="68"/>
      <c r="H37" s="68"/>
      <c r="I37" s="69"/>
      <c r="J37" s="42"/>
      <c r="K37" s="70" t="s">
        <v>115</v>
      </c>
      <c r="L37" s="71" t="s">
        <v>140</v>
      </c>
      <c r="M37" s="53">
        <f>'金銭出納簿 (12)'!L34</f>
        <v>0</v>
      </c>
      <c r="N37" s="256"/>
    </row>
    <row r="38" spans="1:14" ht="13.5" customHeight="1">
      <c r="A38" s="411"/>
      <c r="B38" s="84"/>
      <c r="C38" s="85"/>
      <c r="D38" s="38"/>
      <c r="E38" s="67"/>
      <c r="F38" s="68"/>
      <c r="G38" s="68"/>
      <c r="H38" s="68"/>
      <c r="I38" s="69"/>
      <c r="J38" s="42"/>
      <c r="K38" s="70" t="s">
        <v>118</v>
      </c>
      <c r="L38" s="71" t="s">
        <v>141</v>
      </c>
      <c r="M38" s="53">
        <f>'金銭出納簿 (12)'!L35</f>
        <v>0</v>
      </c>
      <c r="N38" s="256"/>
    </row>
    <row r="39" spans="1:14" ht="13.5" customHeight="1">
      <c r="A39" s="411"/>
      <c r="B39" s="81"/>
      <c r="C39" s="82"/>
      <c r="D39" s="38"/>
      <c r="E39" s="67"/>
      <c r="F39" s="68"/>
      <c r="G39" s="68"/>
      <c r="H39" s="68"/>
      <c r="I39" s="69"/>
      <c r="J39" s="42"/>
      <c r="K39" s="70" t="s">
        <v>120</v>
      </c>
      <c r="L39" s="71" t="s">
        <v>123</v>
      </c>
      <c r="M39" s="53">
        <f>'金銭出納簿 (12)'!L36</f>
        <v>0</v>
      </c>
      <c r="N39" s="256"/>
    </row>
    <row r="40" spans="1:14" ht="13.5" customHeight="1">
      <c r="A40" s="411"/>
      <c r="B40" s="72"/>
      <c r="C40" s="83"/>
      <c r="D40" s="38"/>
      <c r="E40" s="67"/>
      <c r="F40" s="68"/>
      <c r="G40" s="68"/>
      <c r="H40" s="68"/>
      <c r="I40" s="69"/>
      <c r="J40" s="42"/>
      <c r="K40" s="70"/>
      <c r="L40" s="71"/>
      <c r="M40" s="53"/>
      <c r="N40" s="256"/>
    </row>
    <row r="41" spans="1:14" ht="13.5" customHeight="1">
      <c r="A41" s="411"/>
      <c r="B41" s="84"/>
      <c r="C41" s="85"/>
      <c r="D41" s="38"/>
      <c r="E41" s="67"/>
      <c r="F41" s="68"/>
      <c r="G41" s="68"/>
      <c r="H41" s="68"/>
      <c r="I41" s="69"/>
      <c r="J41" s="42"/>
      <c r="K41" s="86"/>
      <c r="L41" s="87"/>
      <c r="M41" s="60"/>
      <c r="N41" s="88"/>
    </row>
    <row r="42" spans="1:14" ht="13.5" customHeight="1">
      <c r="A42" s="411"/>
      <c r="B42" s="81"/>
      <c r="C42" s="82"/>
      <c r="D42" s="38"/>
      <c r="E42" s="67"/>
      <c r="F42" s="68"/>
      <c r="G42" s="68"/>
      <c r="H42" s="68"/>
      <c r="I42" s="69"/>
      <c r="J42" s="42"/>
      <c r="K42" s="408" t="s">
        <v>142</v>
      </c>
      <c r="L42" s="409"/>
      <c r="M42" s="62">
        <f>SUM(M27:M41)</f>
        <v>0</v>
      </c>
      <c r="N42" s="89"/>
    </row>
    <row r="43" spans="1:14" ht="13.5" customHeight="1">
      <c r="A43" s="411"/>
      <c r="B43" s="72"/>
      <c r="C43" s="83"/>
      <c r="D43" s="38"/>
      <c r="E43" s="67"/>
      <c r="F43" s="90"/>
      <c r="G43" s="68"/>
      <c r="H43" s="68"/>
      <c r="I43" s="69"/>
      <c r="J43" s="42"/>
      <c r="K43" s="91"/>
      <c r="L43" s="91"/>
      <c r="M43" s="92"/>
      <c r="N43" s="93"/>
    </row>
    <row r="44" spans="1:14" ht="13.5" customHeight="1">
      <c r="A44" s="412"/>
      <c r="B44" s="94"/>
      <c r="C44" s="95"/>
      <c r="D44" s="38"/>
      <c r="E44" s="96"/>
      <c r="F44" s="97"/>
      <c r="G44" s="98"/>
      <c r="H44" s="98"/>
      <c r="I44" s="99"/>
      <c r="J44" s="42"/>
      <c r="K44" s="408" t="s">
        <v>143</v>
      </c>
      <c r="L44" s="409"/>
      <c r="M44" s="100">
        <f>M23-M42</f>
        <v>0</v>
      </c>
      <c r="N44" s="101"/>
    </row>
    <row r="45" spans="10:13" ht="12.75" customHeight="1">
      <c r="J45" s="42"/>
      <c r="M45" s="102"/>
    </row>
    <row r="46" ht="12.75" customHeight="1">
      <c r="J46" s="42"/>
    </row>
    <row r="47" ht="12" customHeight="1"/>
    <row r="49" ht="13.5" customHeight="1"/>
  </sheetData>
  <sheetProtection/>
  <mergeCells count="53">
    <mergeCell ref="E26:I26"/>
    <mergeCell ref="I1:J1"/>
    <mergeCell ref="K1:L1"/>
    <mergeCell ref="I2:J2"/>
    <mergeCell ref="K2:L2"/>
    <mergeCell ref="K4:N4"/>
    <mergeCell ref="K5:N5"/>
    <mergeCell ref="K6:L6"/>
    <mergeCell ref="E14:E16"/>
    <mergeCell ref="F14:F16"/>
    <mergeCell ref="A5:A7"/>
    <mergeCell ref="E5:E7"/>
    <mergeCell ref="F5:F7"/>
    <mergeCell ref="G5:G7"/>
    <mergeCell ref="H5:H7"/>
    <mergeCell ref="I5:I7"/>
    <mergeCell ref="A8:A10"/>
    <mergeCell ref="E8:E10"/>
    <mergeCell ref="F8:F10"/>
    <mergeCell ref="G8:G10"/>
    <mergeCell ref="H8:H10"/>
    <mergeCell ref="I8:I10"/>
    <mergeCell ref="A11:A13"/>
    <mergeCell ref="E11:E13"/>
    <mergeCell ref="F11:F13"/>
    <mergeCell ref="G11:G13"/>
    <mergeCell ref="H11:H13"/>
    <mergeCell ref="I11:I13"/>
    <mergeCell ref="G14:G16"/>
    <mergeCell ref="H14:H16"/>
    <mergeCell ref="I14:I16"/>
    <mergeCell ref="E17:E19"/>
    <mergeCell ref="F17:F19"/>
    <mergeCell ref="G17:G19"/>
    <mergeCell ref="H17:H19"/>
    <mergeCell ref="I17:I19"/>
    <mergeCell ref="E20:E22"/>
    <mergeCell ref="F20:F22"/>
    <mergeCell ref="G20:G22"/>
    <mergeCell ref="H20:H22"/>
    <mergeCell ref="I20:I22"/>
    <mergeCell ref="A21:A23"/>
    <mergeCell ref="E23:I25"/>
    <mergeCell ref="A14:A17"/>
    <mergeCell ref="K23:L23"/>
    <mergeCell ref="A24:A44"/>
    <mergeCell ref="B24:B26"/>
    <mergeCell ref="C24:C26"/>
    <mergeCell ref="K25:N25"/>
    <mergeCell ref="K26:L26"/>
    <mergeCell ref="K42:L42"/>
    <mergeCell ref="K44:L44"/>
    <mergeCell ref="A18:A20"/>
  </mergeCells>
  <printOptions horizontalCentered="1"/>
  <pageMargins left="0.1968503937007874" right="0.1968503937007874" top="0.5905511811023623" bottom="0.1968503937007874" header="0.15748031496062992" footer="0.15748031496062992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264" customWidth="1"/>
    <col min="2" max="3" width="3.125" style="104" customWidth="1"/>
    <col min="4" max="5" width="7.75390625" style="103" customWidth="1"/>
    <col min="6" max="6" width="14.625" style="264" customWidth="1"/>
    <col min="7" max="7" width="25.75390625" style="264" customWidth="1"/>
    <col min="8" max="8" width="4.625" style="105" customWidth="1"/>
    <col min="9" max="9" width="1.12109375" style="103" customWidth="1"/>
    <col min="10" max="10" width="2.625" style="105" customWidth="1"/>
    <col min="11" max="11" width="15.625" style="103" customWidth="1"/>
    <col min="12" max="16384" width="9.00390625" style="103" customWidth="1"/>
  </cols>
  <sheetData>
    <row r="1" spans="1:12" ht="17.25" customHeight="1">
      <c r="A1" s="260" t="s">
        <v>144</v>
      </c>
      <c r="B1" s="486">
        <f>'報告書(12)'!B5</f>
        <v>0</v>
      </c>
      <c r="C1" s="486"/>
      <c r="D1" s="486"/>
      <c r="E1" s="486"/>
      <c r="F1" s="486"/>
      <c r="G1" s="486"/>
      <c r="H1" s="486"/>
      <c r="K1" s="106" t="s">
        <v>48</v>
      </c>
      <c r="L1" s="107">
        <f>'報告書(12)'!N2</f>
        <v>12</v>
      </c>
    </row>
    <row r="2" spans="1:8" ht="15" customHeight="1">
      <c r="A2" s="261" t="s">
        <v>163</v>
      </c>
      <c r="B2" s="103"/>
      <c r="C2" s="103"/>
      <c r="F2" s="265" t="s">
        <v>145</v>
      </c>
      <c r="H2" s="108" t="s">
        <v>146</v>
      </c>
    </row>
    <row r="3" spans="1:12" s="105" customFormat="1" ht="15" customHeight="1">
      <c r="A3" s="292" t="s">
        <v>52</v>
      </c>
      <c r="B3" s="109" t="s">
        <v>50</v>
      </c>
      <c r="C3" s="110" t="s">
        <v>51</v>
      </c>
      <c r="D3" s="111" t="s">
        <v>170</v>
      </c>
      <c r="E3" s="111" t="s">
        <v>55</v>
      </c>
      <c r="F3" s="271" t="s">
        <v>165</v>
      </c>
      <c r="G3" s="271" t="s">
        <v>162</v>
      </c>
      <c r="H3" s="259" t="s">
        <v>244</v>
      </c>
      <c r="J3" s="472" t="s">
        <v>53</v>
      </c>
      <c r="K3" s="473"/>
      <c r="L3" s="113" t="s">
        <v>24</v>
      </c>
    </row>
    <row r="4" spans="1:12" ht="15" customHeight="1">
      <c r="A4" s="287"/>
      <c r="B4" s="114"/>
      <c r="C4" s="115"/>
      <c r="D4" s="116"/>
      <c r="E4" s="117">
        <f>D4</f>
        <v>0</v>
      </c>
      <c r="F4" s="238"/>
      <c r="G4" s="238"/>
      <c r="H4" s="293"/>
      <c r="J4" s="119" t="s">
        <v>89</v>
      </c>
      <c r="K4" s="120" t="s">
        <v>90</v>
      </c>
      <c r="L4" s="121">
        <f>SUMIF($A$4:$A$8,K4,$D$4:$D$8)</f>
        <v>0</v>
      </c>
    </row>
    <row r="5" spans="1:12" ht="15" customHeight="1">
      <c r="A5" s="287"/>
      <c r="B5" s="122"/>
      <c r="C5" s="123"/>
      <c r="D5" s="124"/>
      <c r="E5" s="117">
        <f>E4+D5</f>
        <v>0</v>
      </c>
      <c r="F5" s="239"/>
      <c r="G5" s="239"/>
      <c r="H5" s="288"/>
      <c r="J5" s="51" t="s">
        <v>93</v>
      </c>
      <c r="K5" s="125" t="s">
        <v>322</v>
      </c>
      <c r="L5" s="126">
        <f aca="true" t="shared" si="0" ref="L5:L17">SUMIF($A$4:$A$8,K5,$D$4:$D$8)</f>
        <v>0</v>
      </c>
    </row>
    <row r="6" spans="1:12" ht="15" customHeight="1">
      <c r="A6" s="287"/>
      <c r="B6" s="122"/>
      <c r="C6" s="123"/>
      <c r="D6" s="124"/>
      <c r="E6" s="117">
        <f>E5+D6</f>
        <v>0</v>
      </c>
      <c r="F6" s="239"/>
      <c r="G6" s="239"/>
      <c r="H6" s="288"/>
      <c r="J6" s="51" t="s">
        <v>95</v>
      </c>
      <c r="K6" s="125" t="s">
        <v>96</v>
      </c>
      <c r="L6" s="126">
        <f t="shared" si="0"/>
        <v>0</v>
      </c>
    </row>
    <row r="7" spans="1:12" ht="15" customHeight="1">
      <c r="A7" s="287"/>
      <c r="B7" s="122"/>
      <c r="C7" s="123"/>
      <c r="D7" s="124"/>
      <c r="E7" s="117">
        <f>E6+D7</f>
        <v>0</v>
      </c>
      <c r="F7" s="239"/>
      <c r="G7" s="239"/>
      <c r="H7" s="288"/>
      <c r="J7" s="51" t="s">
        <v>97</v>
      </c>
      <c r="K7" s="125" t="s">
        <v>98</v>
      </c>
      <c r="L7" s="126">
        <f t="shared" si="0"/>
        <v>0</v>
      </c>
    </row>
    <row r="8" spans="1:12" ht="15" customHeight="1">
      <c r="A8" s="287"/>
      <c r="B8" s="122"/>
      <c r="C8" s="123"/>
      <c r="D8" s="124"/>
      <c r="E8" s="117">
        <f>E7+D8</f>
        <v>0</v>
      </c>
      <c r="F8" s="239"/>
      <c r="G8" s="239"/>
      <c r="H8" s="288"/>
      <c r="J8" s="51" t="s">
        <v>101</v>
      </c>
      <c r="K8" s="125" t="s">
        <v>102</v>
      </c>
      <c r="L8" s="126">
        <f t="shared" si="0"/>
        <v>0</v>
      </c>
    </row>
    <row r="9" spans="1:12" ht="15" customHeight="1">
      <c r="A9" s="294" t="s">
        <v>160</v>
      </c>
      <c r="B9" s="145"/>
      <c r="C9" s="146"/>
      <c r="D9" s="147"/>
      <c r="E9" s="147">
        <f>E8</f>
        <v>0</v>
      </c>
      <c r="F9" s="272"/>
      <c r="G9" s="277"/>
      <c r="H9" s="148"/>
      <c r="J9" s="51" t="s">
        <v>104</v>
      </c>
      <c r="K9" s="125" t="s">
        <v>105</v>
      </c>
      <c r="L9" s="126">
        <f t="shared" si="0"/>
        <v>0</v>
      </c>
    </row>
    <row r="10" spans="1:12" ht="15" customHeight="1">
      <c r="A10" s="262"/>
      <c r="B10" s="150"/>
      <c r="C10" s="150"/>
      <c r="D10" s="151"/>
      <c r="E10" s="151"/>
      <c r="F10" s="270"/>
      <c r="J10" s="51" t="s">
        <v>106</v>
      </c>
      <c r="K10" s="125" t="s">
        <v>107</v>
      </c>
      <c r="L10" s="126">
        <f t="shared" si="0"/>
        <v>0</v>
      </c>
    </row>
    <row r="11" spans="1:12" ht="15" customHeight="1">
      <c r="A11" s="263" t="s">
        <v>164</v>
      </c>
      <c r="J11" s="51" t="s">
        <v>110</v>
      </c>
      <c r="K11" s="125" t="s">
        <v>111</v>
      </c>
      <c r="L11" s="126">
        <f t="shared" si="0"/>
        <v>0</v>
      </c>
    </row>
    <row r="12" spans="1:12" ht="15" customHeight="1">
      <c r="A12" s="292" t="s">
        <v>52</v>
      </c>
      <c r="B12" s="109" t="s">
        <v>50</v>
      </c>
      <c r="C12" s="110" t="s">
        <v>51</v>
      </c>
      <c r="D12" s="111" t="s">
        <v>169</v>
      </c>
      <c r="E12" s="111" t="s">
        <v>55</v>
      </c>
      <c r="F12" s="271" t="s">
        <v>161</v>
      </c>
      <c r="G12" s="271" t="s">
        <v>162</v>
      </c>
      <c r="H12" s="259" t="s">
        <v>244</v>
      </c>
      <c r="J12" s="51" t="s">
        <v>112</v>
      </c>
      <c r="K12" s="125" t="s">
        <v>27</v>
      </c>
      <c r="L12" s="126">
        <f t="shared" si="0"/>
        <v>0</v>
      </c>
    </row>
    <row r="13" spans="1:12" ht="15" customHeight="1">
      <c r="A13" s="287"/>
      <c r="B13" s="114"/>
      <c r="C13" s="115"/>
      <c r="D13" s="116"/>
      <c r="E13" s="117">
        <f>E9-D13</f>
        <v>0</v>
      </c>
      <c r="F13" s="238"/>
      <c r="G13" s="238"/>
      <c r="H13" s="293"/>
      <c r="J13" s="51" t="s">
        <v>114</v>
      </c>
      <c r="K13" s="125" t="s">
        <v>29</v>
      </c>
      <c r="L13" s="126">
        <f t="shared" si="0"/>
        <v>0</v>
      </c>
    </row>
    <row r="14" spans="1:12" ht="15" customHeight="1">
      <c r="A14" s="287"/>
      <c r="B14" s="122"/>
      <c r="C14" s="123"/>
      <c r="D14" s="124"/>
      <c r="E14" s="117">
        <f>E13-D14</f>
        <v>0</v>
      </c>
      <c r="F14" s="239"/>
      <c r="G14" s="239"/>
      <c r="H14" s="288"/>
      <c r="J14" s="51" t="s">
        <v>115</v>
      </c>
      <c r="K14" s="125" t="s">
        <v>116</v>
      </c>
      <c r="L14" s="126">
        <f t="shared" si="0"/>
        <v>0</v>
      </c>
    </row>
    <row r="15" spans="1:12" ht="15" customHeight="1">
      <c r="A15" s="287"/>
      <c r="B15" s="122"/>
      <c r="C15" s="123"/>
      <c r="D15" s="124"/>
      <c r="E15" s="117">
        <f aca="true" t="shared" si="1" ref="E15:E65">E14-D15</f>
        <v>0</v>
      </c>
      <c r="F15" s="239"/>
      <c r="G15" s="239"/>
      <c r="H15" s="288"/>
      <c r="J15" s="51" t="s">
        <v>118</v>
      </c>
      <c r="K15" s="125" t="s">
        <v>119</v>
      </c>
      <c r="L15" s="126">
        <f t="shared" si="0"/>
        <v>0</v>
      </c>
    </row>
    <row r="16" spans="1:12" ht="15" customHeight="1">
      <c r="A16" s="287"/>
      <c r="B16" s="122"/>
      <c r="C16" s="123"/>
      <c r="D16" s="124"/>
      <c r="E16" s="117">
        <f t="shared" si="1"/>
        <v>0</v>
      </c>
      <c r="F16" s="239"/>
      <c r="G16" s="239"/>
      <c r="H16" s="288"/>
      <c r="J16" s="51" t="s">
        <v>120</v>
      </c>
      <c r="K16" s="125" t="s">
        <v>121</v>
      </c>
      <c r="L16" s="126">
        <f t="shared" si="0"/>
        <v>0</v>
      </c>
    </row>
    <row r="17" spans="1:12" ht="15" customHeight="1">
      <c r="A17" s="287"/>
      <c r="B17" s="122"/>
      <c r="C17" s="123"/>
      <c r="D17" s="124"/>
      <c r="E17" s="117">
        <f t="shared" si="1"/>
        <v>0</v>
      </c>
      <c r="F17" s="239"/>
      <c r="G17" s="239"/>
      <c r="H17" s="288"/>
      <c r="J17" s="51" t="s">
        <v>149</v>
      </c>
      <c r="K17" s="125" t="s">
        <v>150</v>
      </c>
      <c r="L17" s="126">
        <f t="shared" si="0"/>
        <v>0</v>
      </c>
    </row>
    <row r="18" spans="1:12" ht="15" customHeight="1">
      <c r="A18" s="287"/>
      <c r="B18" s="122"/>
      <c r="C18" s="123"/>
      <c r="D18" s="124"/>
      <c r="E18" s="117">
        <f t="shared" si="1"/>
        <v>0</v>
      </c>
      <c r="F18" s="239"/>
      <c r="G18" s="239"/>
      <c r="H18" s="288"/>
      <c r="J18" s="127"/>
      <c r="K18" s="128"/>
      <c r="L18" s="129"/>
    </row>
    <row r="19" spans="1:12" ht="15" customHeight="1">
      <c r="A19" s="287"/>
      <c r="B19" s="122"/>
      <c r="C19" s="123"/>
      <c r="D19" s="124"/>
      <c r="E19" s="117">
        <f t="shared" si="1"/>
        <v>0</v>
      </c>
      <c r="F19" s="239"/>
      <c r="G19" s="239"/>
      <c r="H19" s="288"/>
      <c r="J19" s="130"/>
      <c r="K19" s="131"/>
      <c r="L19" s="132"/>
    </row>
    <row r="20" spans="1:12" ht="15" customHeight="1">
      <c r="A20" s="287"/>
      <c r="B20" s="122"/>
      <c r="C20" s="123"/>
      <c r="D20" s="124"/>
      <c r="E20" s="117">
        <f t="shared" si="1"/>
        <v>0</v>
      </c>
      <c r="F20" s="239"/>
      <c r="G20" s="239"/>
      <c r="H20" s="288"/>
      <c r="J20" s="474" t="s">
        <v>152</v>
      </c>
      <c r="K20" s="475"/>
      <c r="L20" s="133">
        <f>SUM(L4:L18)</f>
        <v>0</v>
      </c>
    </row>
    <row r="21" spans="1:12" ht="15" customHeight="1">
      <c r="A21" s="287"/>
      <c r="B21" s="122"/>
      <c r="C21" s="123"/>
      <c r="D21" s="124"/>
      <c r="E21" s="117">
        <f t="shared" si="1"/>
        <v>0</v>
      </c>
      <c r="F21" s="239"/>
      <c r="G21" s="239"/>
      <c r="H21" s="288"/>
      <c r="K21" s="105"/>
      <c r="L21" s="134"/>
    </row>
    <row r="22" spans="1:8" ht="15" customHeight="1">
      <c r="A22" s="287"/>
      <c r="B22" s="122"/>
      <c r="C22" s="123"/>
      <c r="D22" s="124"/>
      <c r="E22" s="117">
        <f t="shared" si="1"/>
        <v>0</v>
      </c>
      <c r="F22" s="239"/>
      <c r="G22" s="239"/>
      <c r="H22" s="288"/>
    </row>
    <row r="23" spans="1:12" ht="15" customHeight="1">
      <c r="A23" s="287"/>
      <c r="B23" s="122"/>
      <c r="C23" s="123"/>
      <c r="D23" s="124"/>
      <c r="E23" s="117">
        <f t="shared" si="1"/>
        <v>0</v>
      </c>
      <c r="F23" s="239"/>
      <c r="G23" s="239"/>
      <c r="H23" s="288"/>
      <c r="J23" s="472" t="s">
        <v>54</v>
      </c>
      <c r="K23" s="473"/>
      <c r="L23" s="135" t="s">
        <v>24</v>
      </c>
    </row>
    <row r="24" spans="1:12" ht="15" customHeight="1">
      <c r="A24" s="287"/>
      <c r="B24" s="122"/>
      <c r="C24" s="123"/>
      <c r="D24" s="124"/>
      <c r="E24" s="117">
        <f t="shared" si="1"/>
        <v>0</v>
      </c>
      <c r="F24" s="239"/>
      <c r="G24" s="239"/>
      <c r="H24" s="288"/>
      <c r="J24" s="70" t="s">
        <v>89</v>
      </c>
      <c r="K24" s="136" t="s">
        <v>153</v>
      </c>
      <c r="L24" s="137">
        <f aca="true" t="shared" si="2" ref="L24:L36">SUMIF($A$13:$A$65,K24,$D$13:$D$65)</f>
        <v>0</v>
      </c>
    </row>
    <row r="25" spans="1:12" ht="15" customHeight="1">
      <c r="A25" s="287"/>
      <c r="B25" s="122"/>
      <c r="C25" s="123"/>
      <c r="D25" s="124"/>
      <c r="E25" s="117">
        <f t="shared" si="1"/>
        <v>0</v>
      </c>
      <c r="F25" s="239"/>
      <c r="G25" s="239"/>
      <c r="H25" s="288"/>
      <c r="J25" s="70" t="s">
        <v>93</v>
      </c>
      <c r="K25" s="136" t="s">
        <v>147</v>
      </c>
      <c r="L25" s="137">
        <f t="shared" si="2"/>
        <v>0</v>
      </c>
    </row>
    <row r="26" spans="1:12" ht="15" customHeight="1">
      <c r="A26" s="287"/>
      <c r="B26" s="122"/>
      <c r="C26" s="123"/>
      <c r="D26" s="124"/>
      <c r="E26" s="117">
        <f t="shared" si="1"/>
        <v>0</v>
      </c>
      <c r="F26" s="239"/>
      <c r="G26" s="239"/>
      <c r="H26" s="288"/>
      <c r="J26" s="70" t="s">
        <v>95</v>
      </c>
      <c r="K26" s="136" t="s">
        <v>166</v>
      </c>
      <c r="L26" s="137">
        <f t="shared" si="2"/>
        <v>0</v>
      </c>
    </row>
    <row r="27" spans="1:12" ht="15" customHeight="1">
      <c r="A27" s="287"/>
      <c r="B27" s="122"/>
      <c r="C27" s="123"/>
      <c r="D27" s="124"/>
      <c r="E27" s="117">
        <f t="shared" si="1"/>
        <v>0</v>
      </c>
      <c r="F27" s="239"/>
      <c r="G27" s="239"/>
      <c r="H27" s="288"/>
      <c r="J27" s="70" t="s">
        <v>97</v>
      </c>
      <c r="K27" s="136" t="s">
        <v>148</v>
      </c>
      <c r="L27" s="137">
        <f t="shared" si="2"/>
        <v>0</v>
      </c>
    </row>
    <row r="28" spans="1:12" ht="15" customHeight="1">
      <c r="A28" s="287"/>
      <c r="B28" s="122"/>
      <c r="C28" s="123"/>
      <c r="D28" s="124"/>
      <c r="E28" s="117">
        <f t="shared" si="1"/>
        <v>0</v>
      </c>
      <c r="F28" s="239"/>
      <c r="G28" s="239"/>
      <c r="H28" s="288"/>
      <c r="J28" s="70" t="s">
        <v>101</v>
      </c>
      <c r="K28" s="136" t="s">
        <v>154</v>
      </c>
      <c r="L28" s="137">
        <f t="shared" si="2"/>
        <v>0</v>
      </c>
    </row>
    <row r="29" spans="1:12" ht="15" customHeight="1">
      <c r="A29" s="287"/>
      <c r="B29" s="122"/>
      <c r="C29" s="123"/>
      <c r="D29" s="124"/>
      <c r="E29" s="117">
        <f t="shared" si="1"/>
        <v>0</v>
      </c>
      <c r="F29" s="239"/>
      <c r="G29" s="239"/>
      <c r="H29" s="288"/>
      <c r="J29" s="70" t="s">
        <v>104</v>
      </c>
      <c r="K29" s="136" t="s">
        <v>151</v>
      </c>
      <c r="L29" s="137">
        <f t="shared" si="2"/>
        <v>0</v>
      </c>
    </row>
    <row r="30" spans="1:12" ht="15" customHeight="1">
      <c r="A30" s="287"/>
      <c r="B30" s="122"/>
      <c r="C30" s="123"/>
      <c r="D30" s="124"/>
      <c r="E30" s="117">
        <f t="shared" si="1"/>
        <v>0</v>
      </c>
      <c r="F30" s="239"/>
      <c r="G30" s="239"/>
      <c r="H30" s="288"/>
      <c r="J30" s="70" t="s">
        <v>106</v>
      </c>
      <c r="K30" s="136" t="s">
        <v>155</v>
      </c>
      <c r="L30" s="137">
        <f t="shared" si="2"/>
        <v>0</v>
      </c>
    </row>
    <row r="31" spans="1:12" ht="15" customHeight="1">
      <c r="A31" s="287"/>
      <c r="B31" s="122"/>
      <c r="C31" s="123"/>
      <c r="D31" s="124"/>
      <c r="E31" s="117">
        <f t="shared" si="1"/>
        <v>0</v>
      </c>
      <c r="F31" s="239"/>
      <c r="G31" s="239"/>
      <c r="H31" s="288"/>
      <c r="J31" s="70" t="s">
        <v>110</v>
      </c>
      <c r="K31" s="136" t="s">
        <v>156</v>
      </c>
      <c r="L31" s="137">
        <f t="shared" si="2"/>
        <v>0</v>
      </c>
    </row>
    <row r="32" spans="1:12" ht="15" customHeight="1">
      <c r="A32" s="287"/>
      <c r="B32" s="122"/>
      <c r="C32" s="123"/>
      <c r="D32" s="124"/>
      <c r="E32" s="117">
        <f t="shared" si="1"/>
        <v>0</v>
      </c>
      <c r="F32" s="239"/>
      <c r="G32" s="239"/>
      <c r="H32" s="288"/>
      <c r="J32" s="70" t="s">
        <v>112</v>
      </c>
      <c r="K32" s="136" t="s">
        <v>157</v>
      </c>
      <c r="L32" s="137">
        <f t="shared" si="2"/>
        <v>0</v>
      </c>
    </row>
    <row r="33" spans="1:12" ht="15" customHeight="1">
      <c r="A33" s="287"/>
      <c r="B33" s="122"/>
      <c r="C33" s="123"/>
      <c r="D33" s="124"/>
      <c r="E33" s="117">
        <f t="shared" si="1"/>
        <v>0</v>
      </c>
      <c r="F33" s="239"/>
      <c r="G33" s="239"/>
      <c r="H33" s="288"/>
      <c r="J33" s="70" t="s">
        <v>114</v>
      </c>
      <c r="K33" s="136" t="s">
        <v>158</v>
      </c>
      <c r="L33" s="137">
        <f t="shared" si="2"/>
        <v>0</v>
      </c>
    </row>
    <row r="34" spans="1:12" ht="15" customHeight="1">
      <c r="A34" s="287"/>
      <c r="B34" s="122"/>
      <c r="C34" s="123"/>
      <c r="D34" s="124"/>
      <c r="E34" s="117">
        <f t="shared" si="1"/>
        <v>0</v>
      </c>
      <c r="F34" s="239"/>
      <c r="G34" s="239"/>
      <c r="H34" s="288"/>
      <c r="J34" s="70" t="s">
        <v>115</v>
      </c>
      <c r="K34" s="136" t="s">
        <v>140</v>
      </c>
      <c r="L34" s="137">
        <f t="shared" si="2"/>
        <v>0</v>
      </c>
    </row>
    <row r="35" spans="1:12" ht="15" customHeight="1">
      <c r="A35" s="287"/>
      <c r="B35" s="122"/>
      <c r="C35" s="123"/>
      <c r="D35" s="124"/>
      <c r="E35" s="117">
        <f t="shared" si="1"/>
        <v>0</v>
      </c>
      <c r="F35" s="239"/>
      <c r="G35" s="239"/>
      <c r="H35" s="288"/>
      <c r="J35" s="70" t="s">
        <v>118</v>
      </c>
      <c r="K35" s="136" t="s">
        <v>141</v>
      </c>
      <c r="L35" s="137">
        <f t="shared" si="2"/>
        <v>0</v>
      </c>
    </row>
    <row r="36" spans="1:12" ht="15" customHeight="1">
      <c r="A36" s="287"/>
      <c r="B36" s="122"/>
      <c r="C36" s="123"/>
      <c r="D36" s="124"/>
      <c r="E36" s="117">
        <f t="shared" si="1"/>
        <v>0</v>
      </c>
      <c r="F36" s="239"/>
      <c r="G36" s="239"/>
      <c r="H36" s="288"/>
      <c r="J36" s="70" t="s">
        <v>120</v>
      </c>
      <c r="K36" s="136" t="s">
        <v>123</v>
      </c>
      <c r="L36" s="137">
        <f t="shared" si="2"/>
        <v>0</v>
      </c>
    </row>
    <row r="37" spans="1:12" ht="15" customHeight="1">
      <c r="A37" s="287"/>
      <c r="B37" s="122"/>
      <c r="C37" s="123"/>
      <c r="D37" s="124"/>
      <c r="E37" s="117">
        <f t="shared" si="1"/>
        <v>0</v>
      </c>
      <c r="F37" s="239"/>
      <c r="G37" s="239"/>
      <c r="H37" s="288"/>
      <c r="J37" s="138"/>
      <c r="K37" s="384"/>
      <c r="L37" s="129"/>
    </row>
    <row r="38" spans="1:8" ht="15" customHeight="1">
      <c r="A38" s="287"/>
      <c r="B38" s="122"/>
      <c r="C38" s="123"/>
      <c r="D38" s="124"/>
      <c r="E38" s="117">
        <f t="shared" si="1"/>
        <v>0</v>
      </c>
      <c r="F38" s="239"/>
      <c r="G38" s="239"/>
      <c r="H38" s="288"/>
    </row>
    <row r="39" spans="1:12" ht="15" customHeight="1">
      <c r="A39" s="287"/>
      <c r="B39" s="122"/>
      <c r="C39" s="123"/>
      <c r="D39" s="124"/>
      <c r="E39" s="117">
        <f t="shared" si="1"/>
        <v>0</v>
      </c>
      <c r="F39" s="239"/>
      <c r="G39" s="239"/>
      <c r="H39" s="288"/>
      <c r="J39" s="476" t="s">
        <v>159</v>
      </c>
      <c r="K39" s="477"/>
      <c r="L39" s="139">
        <f>SUM(L24:L37)</f>
        <v>0</v>
      </c>
    </row>
    <row r="40" spans="1:12" ht="15" customHeight="1">
      <c r="A40" s="287"/>
      <c r="B40" s="122"/>
      <c r="C40" s="123"/>
      <c r="D40" s="124"/>
      <c r="E40" s="117">
        <f t="shared" si="1"/>
        <v>0</v>
      </c>
      <c r="F40" s="239"/>
      <c r="G40" s="239"/>
      <c r="H40" s="288"/>
      <c r="J40" s="104"/>
      <c r="K40" s="104"/>
      <c r="L40" s="140"/>
    </row>
    <row r="41" spans="1:11" ht="15" customHeight="1">
      <c r="A41" s="287"/>
      <c r="B41" s="122"/>
      <c r="C41" s="123"/>
      <c r="D41" s="124"/>
      <c r="E41" s="117">
        <f t="shared" si="1"/>
        <v>0</v>
      </c>
      <c r="F41" s="239"/>
      <c r="G41" s="239"/>
      <c r="H41" s="288"/>
      <c r="K41" s="77"/>
    </row>
    <row r="42" spans="1:12" ht="15" customHeight="1">
      <c r="A42" s="287"/>
      <c r="B42" s="122"/>
      <c r="C42" s="123"/>
      <c r="D42" s="124"/>
      <c r="E42" s="117">
        <f t="shared" si="1"/>
        <v>0</v>
      </c>
      <c r="F42" s="239"/>
      <c r="G42" s="239"/>
      <c r="H42" s="288"/>
      <c r="J42" s="476" t="s">
        <v>167</v>
      </c>
      <c r="K42" s="477"/>
      <c r="L42" s="139">
        <f>L20-L39</f>
        <v>0</v>
      </c>
    </row>
    <row r="43" spans="1:8" ht="15" customHeight="1">
      <c r="A43" s="287"/>
      <c r="B43" s="122"/>
      <c r="C43" s="123"/>
      <c r="D43" s="124"/>
      <c r="E43" s="117">
        <f t="shared" si="1"/>
        <v>0</v>
      </c>
      <c r="F43" s="239"/>
      <c r="G43" s="239"/>
      <c r="H43" s="288"/>
    </row>
    <row r="44" spans="1:8" ht="15" customHeight="1">
      <c r="A44" s="287"/>
      <c r="B44" s="122"/>
      <c r="C44" s="123"/>
      <c r="D44" s="124"/>
      <c r="E44" s="117">
        <f t="shared" si="1"/>
        <v>0</v>
      </c>
      <c r="F44" s="239"/>
      <c r="G44" s="239"/>
      <c r="H44" s="288"/>
    </row>
    <row r="45" spans="1:8" ht="15" customHeight="1">
      <c r="A45" s="287"/>
      <c r="B45" s="122"/>
      <c r="C45" s="123"/>
      <c r="D45" s="124"/>
      <c r="E45" s="117">
        <f t="shared" si="1"/>
        <v>0</v>
      </c>
      <c r="F45" s="239"/>
      <c r="G45" s="239"/>
      <c r="H45" s="288"/>
    </row>
    <row r="46" spans="1:8" ht="15" customHeight="1">
      <c r="A46" s="287"/>
      <c r="B46" s="122"/>
      <c r="C46" s="123"/>
      <c r="D46" s="124"/>
      <c r="E46" s="117">
        <f t="shared" si="1"/>
        <v>0</v>
      </c>
      <c r="F46" s="239"/>
      <c r="G46" s="239"/>
      <c r="H46" s="288"/>
    </row>
    <row r="47" spans="1:8" ht="15" customHeight="1">
      <c r="A47" s="287"/>
      <c r="B47" s="122"/>
      <c r="C47" s="123"/>
      <c r="D47" s="124"/>
      <c r="E47" s="117">
        <f t="shared" si="1"/>
        <v>0</v>
      </c>
      <c r="F47" s="239"/>
      <c r="G47" s="239"/>
      <c r="H47" s="288"/>
    </row>
    <row r="48" spans="1:8" ht="15" customHeight="1">
      <c r="A48" s="287"/>
      <c r="B48" s="122"/>
      <c r="C48" s="123"/>
      <c r="D48" s="124"/>
      <c r="E48" s="117">
        <f t="shared" si="1"/>
        <v>0</v>
      </c>
      <c r="F48" s="239"/>
      <c r="G48" s="239"/>
      <c r="H48" s="288"/>
    </row>
    <row r="49" spans="1:8" ht="15" customHeight="1">
      <c r="A49" s="287"/>
      <c r="B49" s="122"/>
      <c r="C49" s="123"/>
      <c r="D49" s="124"/>
      <c r="E49" s="117">
        <f t="shared" si="1"/>
        <v>0</v>
      </c>
      <c r="F49" s="239"/>
      <c r="G49" s="239"/>
      <c r="H49" s="288"/>
    </row>
    <row r="50" spans="1:8" ht="15" customHeight="1">
      <c r="A50" s="287"/>
      <c r="B50" s="122"/>
      <c r="C50" s="123"/>
      <c r="D50" s="124"/>
      <c r="E50" s="117">
        <f t="shared" si="1"/>
        <v>0</v>
      </c>
      <c r="F50" s="239"/>
      <c r="G50" s="239"/>
      <c r="H50" s="288"/>
    </row>
    <row r="51" spans="1:8" ht="15" customHeight="1">
      <c r="A51" s="287"/>
      <c r="B51" s="122"/>
      <c r="C51" s="123"/>
      <c r="D51" s="124"/>
      <c r="E51" s="117">
        <f t="shared" si="1"/>
        <v>0</v>
      </c>
      <c r="F51" s="239"/>
      <c r="G51" s="239"/>
      <c r="H51" s="288"/>
    </row>
    <row r="52" spans="1:8" ht="15" customHeight="1">
      <c r="A52" s="287"/>
      <c r="B52" s="122"/>
      <c r="C52" s="123"/>
      <c r="D52" s="124"/>
      <c r="E52" s="117">
        <f t="shared" si="1"/>
        <v>0</v>
      </c>
      <c r="F52" s="239"/>
      <c r="G52" s="239"/>
      <c r="H52" s="288"/>
    </row>
    <row r="53" spans="1:8" ht="15" customHeight="1">
      <c r="A53" s="287"/>
      <c r="B53" s="122"/>
      <c r="C53" s="123"/>
      <c r="D53" s="124"/>
      <c r="E53" s="117">
        <f t="shared" si="1"/>
        <v>0</v>
      </c>
      <c r="F53" s="239"/>
      <c r="G53" s="239"/>
      <c r="H53" s="288"/>
    </row>
    <row r="54" spans="1:8" ht="15" customHeight="1">
      <c r="A54" s="287"/>
      <c r="B54" s="122"/>
      <c r="C54" s="123"/>
      <c r="D54" s="124"/>
      <c r="E54" s="117">
        <f t="shared" si="1"/>
        <v>0</v>
      </c>
      <c r="F54" s="239"/>
      <c r="G54" s="239"/>
      <c r="H54" s="288"/>
    </row>
    <row r="55" spans="1:8" ht="15" customHeight="1">
      <c r="A55" s="287"/>
      <c r="B55" s="122"/>
      <c r="C55" s="123"/>
      <c r="D55" s="124"/>
      <c r="E55" s="117">
        <f t="shared" si="1"/>
        <v>0</v>
      </c>
      <c r="F55" s="239"/>
      <c r="G55" s="239"/>
      <c r="H55" s="288"/>
    </row>
    <row r="56" spans="1:8" ht="15" customHeight="1">
      <c r="A56" s="287"/>
      <c r="B56" s="122"/>
      <c r="C56" s="123"/>
      <c r="D56" s="124"/>
      <c r="E56" s="117">
        <f t="shared" si="1"/>
        <v>0</v>
      </c>
      <c r="F56" s="239"/>
      <c r="G56" s="239"/>
      <c r="H56" s="288"/>
    </row>
    <row r="57" spans="1:8" ht="15" customHeight="1">
      <c r="A57" s="287"/>
      <c r="B57" s="122"/>
      <c r="C57" s="123"/>
      <c r="D57" s="124"/>
      <c r="E57" s="117">
        <f t="shared" si="1"/>
        <v>0</v>
      </c>
      <c r="F57" s="239"/>
      <c r="G57" s="239"/>
      <c r="H57" s="288"/>
    </row>
    <row r="58" spans="1:8" ht="15" customHeight="1">
      <c r="A58" s="287"/>
      <c r="B58" s="122"/>
      <c r="C58" s="123"/>
      <c r="D58" s="124"/>
      <c r="E58" s="117">
        <f t="shared" si="1"/>
        <v>0</v>
      </c>
      <c r="F58" s="239"/>
      <c r="G58" s="239"/>
      <c r="H58" s="288"/>
    </row>
    <row r="59" spans="1:8" ht="15" customHeight="1">
      <c r="A59" s="287"/>
      <c r="B59" s="122"/>
      <c r="C59" s="123"/>
      <c r="D59" s="124"/>
      <c r="E59" s="117">
        <f t="shared" si="1"/>
        <v>0</v>
      </c>
      <c r="F59" s="239"/>
      <c r="G59" s="239"/>
      <c r="H59" s="288"/>
    </row>
    <row r="60" spans="1:8" ht="15" customHeight="1">
      <c r="A60" s="287"/>
      <c r="B60" s="122"/>
      <c r="C60" s="123"/>
      <c r="D60" s="124"/>
      <c r="E60" s="117">
        <f t="shared" si="1"/>
        <v>0</v>
      </c>
      <c r="F60" s="239"/>
      <c r="G60" s="239"/>
      <c r="H60" s="288"/>
    </row>
    <row r="61" spans="1:8" ht="15" customHeight="1">
      <c r="A61" s="287"/>
      <c r="B61" s="122"/>
      <c r="C61" s="123"/>
      <c r="D61" s="124"/>
      <c r="E61" s="117">
        <f t="shared" si="1"/>
        <v>0</v>
      </c>
      <c r="F61" s="239"/>
      <c r="G61" s="239"/>
      <c r="H61" s="288"/>
    </row>
    <row r="62" spans="1:8" ht="15" customHeight="1">
      <c r="A62" s="287"/>
      <c r="B62" s="122"/>
      <c r="C62" s="123"/>
      <c r="D62" s="124"/>
      <c r="E62" s="117">
        <f t="shared" si="1"/>
        <v>0</v>
      </c>
      <c r="F62" s="239"/>
      <c r="G62" s="239"/>
      <c r="H62" s="288"/>
    </row>
    <row r="63" spans="1:8" ht="15" customHeight="1">
      <c r="A63" s="287"/>
      <c r="B63" s="122"/>
      <c r="C63" s="123"/>
      <c r="D63" s="124"/>
      <c r="E63" s="117">
        <f t="shared" si="1"/>
        <v>0</v>
      </c>
      <c r="F63" s="239"/>
      <c r="G63" s="239"/>
      <c r="H63" s="288"/>
    </row>
    <row r="64" spans="1:8" ht="15" customHeight="1">
      <c r="A64" s="287"/>
      <c r="B64" s="122"/>
      <c r="C64" s="123"/>
      <c r="D64" s="124"/>
      <c r="E64" s="117">
        <f t="shared" si="1"/>
        <v>0</v>
      </c>
      <c r="F64" s="239"/>
      <c r="G64" s="239"/>
      <c r="H64" s="288"/>
    </row>
    <row r="65" spans="1:8" ht="15" customHeight="1">
      <c r="A65" s="287"/>
      <c r="B65" s="141"/>
      <c r="C65" s="142"/>
      <c r="D65" s="143"/>
      <c r="E65" s="144">
        <f t="shared" si="1"/>
        <v>0</v>
      </c>
      <c r="F65" s="278"/>
      <c r="G65" s="278"/>
      <c r="H65" s="297"/>
    </row>
    <row r="66" spans="1:8" ht="15" customHeight="1">
      <c r="A66" s="294" t="s">
        <v>160</v>
      </c>
      <c r="B66" s="145"/>
      <c r="C66" s="146"/>
      <c r="D66" s="147"/>
      <c r="E66" s="147">
        <f>E65</f>
        <v>0</v>
      </c>
      <c r="F66" s="272"/>
      <c r="G66" s="277"/>
      <c r="H66" s="148"/>
    </row>
    <row r="67" spans="4:6" ht="14.25" customHeight="1">
      <c r="D67" s="149"/>
      <c r="E67" s="149"/>
      <c r="F67" s="273"/>
    </row>
    <row r="68" spans="4:6" ht="14.25" customHeight="1">
      <c r="D68" s="149"/>
      <c r="E68" s="149"/>
      <c r="F68" s="273"/>
    </row>
    <row r="69" spans="4:6" ht="14.25" customHeight="1">
      <c r="D69" s="149"/>
      <c r="E69" s="149"/>
      <c r="F69" s="273"/>
    </row>
    <row r="70" ht="14.25" customHeight="1"/>
    <row r="71" ht="14.25" customHeight="1"/>
    <row r="72" spans="4:6" ht="14.25" customHeight="1">
      <c r="D72" s="140"/>
      <c r="E72" s="140"/>
      <c r="F72" s="274"/>
    </row>
    <row r="73" spans="4:6" ht="14.25" customHeight="1">
      <c r="D73" s="140"/>
      <c r="E73" s="140"/>
      <c r="F73" s="274"/>
    </row>
    <row r="74" spans="4:7" ht="14.25" customHeight="1">
      <c r="D74" s="140"/>
      <c r="E74" s="140"/>
      <c r="F74" s="274"/>
      <c r="G74" s="275"/>
    </row>
    <row r="75" spans="4:6" ht="14.25" customHeight="1">
      <c r="D75" s="140"/>
      <c r="E75" s="140"/>
      <c r="F75" s="274"/>
    </row>
    <row r="76" spans="4:6" ht="11.25">
      <c r="D76" s="140"/>
      <c r="E76" s="140"/>
      <c r="F76" s="274"/>
    </row>
    <row r="77" spans="4:6" ht="11.25">
      <c r="D77" s="140"/>
      <c r="E77" s="140"/>
      <c r="F77" s="274"/>
    </row>
    <row r="78" spans="4:6" ht="11.25">
      <c r="D78" s="140"/>
      <c r="E78" s="140"/>
      <c r="F78" s="274"/>
    </row>
    <row r="79" spans="4:6" ht="11.25">
      <c r="D79" s="140"/>
      <c r="E79" s="140"/>
      <c r="F79" s="274"/>
    </row>
    <row r="80" spans="4:6" ht="11.25">
      <c r="D80" s="140"/>
      <c r="E80" s="140"/>
      <c r="F80" s="274"/>
    </row>
    <row r="81" spans="4:6" ht="11.25">
      <c r="D81" s="140"/>
      <c r="E81" s="140"/>
      <c r="F81" s="274"/>
    </row>
    <row r="82" spans="4:6" ht="11.25">
      <c r="D82" s="140"/>
      <c r="E82" s="140"/>
      <c r="F82" s="274"/>
    </row>
    <row r="83" spans="4:6" ht="11.25">
      <c r="D83" s="140"/>
      <c r="E83" s="140"/>
      <c r="F83" s="274"/>
    </row>
    <row r="84" spans="4:6" ht="11.25">
      <c r="D84" s="140"/>
      <c r="E84" s="140"/>
      <c r="F84" s="274"/>
    </row>
    <row r="85" spans="4:7" ht="11.25">
      <c r="D85" s="140"/>
      <c r="E85" s="140"/>
      <c r="F85" s="274"/>
      <c r="G85" s="275"/>
    </row>
    <row r="86" spans="4:6" ht="11.25">
      <c r="D86" s="140"/>
      <c r="E86" s="140"/>
      <c r="F86" s="274"/>
    </row>
    <row r="87" spans="4:6" ht="11.25">
      <c r="D87" s="140"/>
      <c r="E87" s="140"/>
      <c r="F87" s="274"/>
    </row>
    <row r="88" spans="4:7" ht="11.25">
      <c r="D88" s="140"/>
      <c r="E88" s="140"/>
      <c r="F88" s="274"/>
      <c r="G88" s="275"/>
    </row>
    <row r="89" spans="4:6" ht="11.25">
      <c r="D89" s="140"/>
      <c r="E89" s="140"/>
      <c r="F89" s="274"/>
    </row>
    <row r="90" spans="4:6" ht="11.25">
      <c r="D90" s="140"/>
      <c r="E90" s="140"/>
      <c r="F90" s="274"/>
    </row>
    <row r="91" spans="4:6" ht="11.25">
      <c r="D91" s="105"/>
      <c r="E91" s="105"/>
      <c r="F91" s="275"/>
    </row>
    <row r="92" spans="4:6" ht="11.25">
      <c r="D92" s="140"/>
      <c r="E92" s="140"/>
      <c r="F92" s="274"/>
    </row>
  </sheetData>
  <sheetProtection/>
  <mergeCells count="6">
    <mergeCell ref="J3:K3"/>
    <mergeCell ref="J20:K20"/>
    <mergeCell ref="J23:K23"/>
    <mergeCell ref="J39:K39"/>
    <mergeCell ref="J42:K42"/>
    <mergeCell ref="B1:H1"/>
  </mergeCells>
  <dataValidations count="4">
    <dataValidation type="list" allowBlank="1" showInputMessage="1" showErrorMessage="1" imeMode="hiragana" sqref="A13:A65">
      <formula1>$K$24:$K$37</formula1>
    </dataValidation>
    <dataValidation type="list" allowBlank="1" showInputMessage="1" showErrorMessage="1" imeMode="hiragana" sqref="A4:A8">
      <formula1>$K$4:$K$18</formula1>
    </dataValidation>
    <dataValidation allowBlank="1" showInputMessage="1" showErrorMessage="1" imeMode="halfAlpha" sqref="B4:D8 B13:D65"/>
    <dataValidation allowBlank="1" showInputMessage="1" showErrorMessage="1" imeMode="hiragana" sqref="F4:H8 F13:H65"/>
  </dataValidations>
  <printOptions horizontalCentered="1"/>
  <pageMargins left="0.5905511811023623" right="0.1968503937007874" top="0.1968503937007874" bottom="0.1968503937007874" header="0.4330708661417323" footer="0.2362204724409449"/>
  <pageSetup horizontalDpi="600" verticalDpi="600" orientation="portrait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7.625" style="29" customWidth="1"/>
    <col min="2" max="2" width="20.125" style="29" customWidth="1"/>
    <col min="3" max="3" width="18.875" style="29" customWidth="1"/>
    <col min="4" max="4" width="1.4921875" style="29" customWidth="1"/>
    <col min="5" max="5" width="8.625" style="29" customWidth="1"/>
    <col min="6" max="6" width="9.625" style="29" customWidth="1"/>
    <col min="7" max="7" width="12.625" style="29" customWidth="1"/>
    <col min="8" max="9" width="9.625" style="29" customWidth="1"/>
    <col min="10" max="10" width="1.4921875" style="29" customWidth="1"/>
    <col min="11" max="11" width="2.375" style="29" customWidth="1"/>
    <col min="12" max="12" width="17.125" style="29" bestFit="1" customWidth="1"/>
    <col min="13" max="13" width="10.625" style="29" customWidth="1"/>
    <col min="14" max="14" width="15.625" style="29" customWidth="1"/>
    <col min="15" max="15" width="1.875" style="29" customWidth="1"/>
    <col min="16" max="16384" width="8.00390625" style="29" customWidth="1"/>
  </cols>
  <sheetData>
    <row r="1" spans="1:12" ht="15.75" customHeight="1">
      <c r="A1" s="27" t="s">
        <v>352</v>
      </c>
      <c r="B1" s="28"/>
      <c r="E1" s="30" t="s">
        <v>78</v>
      </c>
      <c r="F1" s="31"/>
      <c r="G1" s="31"/>
      <c r="I1" s="462" t="s">
        <v>19</v>
      </c>
      <c r="J1" s="463"/>
      <c r="K1" s="464"/>
      <c r="L1" s="465"/>
    </row>
    <row r="2" spans="1:14" ht="15.75" customHeight="1">
      <c r="A2" s="28"/>
      <c r="B2" s="32" t="str">
        <f>'管理費報告書(0)'!B2</f>
        <v>〔　　　　　　委員会〕</v>
      </c>
      <c r="C2" s="30"/>
      <c r="E2" s="31"/>
      <c r="F2" s="31"/>
      <c r="G2" s="31"/>
      <c r="I2" s="466" t="s">
        <v>20</v>
      </c>
      <c r="J2" s="467"/>
      <c r="K2" s="468"/>
      <c r="L2" s="469"/>
      <c r="M2" s="33" t="s">
        <v>80</v>
      </c>
      <c r="N2" s="34">
        <f>B4</f>
        <v>13</v>
      </c>
    </row>
    <row r="3" ht="6" customHeight="1"/>
    <row r="4" spans="1:14" ht="13.5" customHeight="1">
      <c r="A4" s="35" t="s">
        <v>81</v>
      </c>
      <c r="B4" s="36">
        <v>13</v>
      </c>
      <c r="C4" s="37"/>
      <c r="D4" s="38"/>
      <c r="E4" s="39" t="s">
        <v>82</v>
      </c>
      <c r="F4" s="40" t="s">
        <v>83</v>
      </c>
      <c r="G4" s="40" t="s">
        <v>84</v>
      </c>
      <c r="H4" s="40" t="s">
        <v>85</v>
      </c>
      <c r="I4" s="41" t="s">
        <v>283</v>
      </c>
      <c r="J4" s="42"/>
      <c r="K4" s="408" t="s">
        <v>86</v>
      </c>
      <c r="L4" s="470"/>
      <c r="M4" s="470"/>
      <c r="N4" s="471"/>
    </row>
    <row r="5" spans="1:14" ht="13.5" customHeight="1">
      <c r="A5" s="410" t="s">
        <v>87</v>
      </c>
      <c r="B5" s="43"/>
      <c r="C5" s="44"/>
      <c r="D5" s="38"/>
      <c r="E5" s="410" t="s">
        <v>88</v>
      </c>
      <c r="F5" s="440"/>
      <c r="G5" s="440"/>
      <c r="H5" s="443"/>
      <c r="I5" s="444"/>
      <c r="J5" s="42"/>
      <c r="K5" s="419" t="s">
        <v>22</v>
      </c>
      <c r="L5" s="420"/>
      <c r="M5" s="420"/>
      <c r="N5" s="421"/>
    </row>
    <row r="6" spans="1:14" ht="13.5" customHeight="1">
      <c r="A6" s="447"/>
      <c r="B6" s="45"/>
      <c r="C6" s="46"/>
      <c r="D6" s="38"/>
      <c r="E6" s="447"/>
      <c r="F6" s="441"/>
      <c r="G6" s="441"/>
      <c r="H6" s="441"/>
      <c r="I6" s="445"/>
      <c r="J6" s="42"/>
      <c r="K6" s="422" t="s">
        <v>23</v>
      </c>
      <c r="L6" s="423"/>
      <c r="M6" s="47" t="s">
        <v>24</v>
      </c>
      <c r="N6" s="48" t="s">
        <v>25</v>
      </c>
    </row>
    <row r="7" spans="1:14" ht="13.5" customHeight="1">
      <c r="A7" s="448"/>
      <c r="B7" s="49"/>
      <c r="C7" s="50"/>
      <c r="D7" s="38"/>
      <c r="E7" s="448"/>
      <c r="F7" s="442"/>
      <c r="G7" s="442"/>
      <c r="H7" s="442"/>
      <c r="I7" s="446"/>
      <c r="J7" s="42"/>
      <c r="K7" s="51" t="s">
        <v>89</v>
      </c>
      <c r="L7" s="52" t="s">
        <v>90</v>
      </c>
      <c r="M7" s="53">
        <f>'金銭出納簿（13)'!L4</f>
        <v>0</v>
      </c>
      <c r="N7" s="255"/>
    </row>
    <row r="8" spans="1:14" ht="13.5" customHeight="1">
      <c r="A8" s="404" t="s">
        <v>91</v>
      </c>
      <c r="B8" s="54"/>
      <c r="C8" s="44"/>
      <c r="D8" s="38"/>
      <c r="E8" s="410" t="s">
        <v>92</v>
      </c>
      <c r="F8" s="440"/>
      <c r="G8" s="440"/>
      <c r="H8" s="443"/>
      <c r="I8" s="444"/>
      <c r="J8" s="42"/>
      <c r="K8" s="51" t="s">
        <v>93</v>
      </c>
      <c r="L8" s="52" t="s">
        <v>322</v>
      </c>
      <c r="M8" s="53">
        <f>'金銭出納簿（13)'!L5</f>
        <v>0</v>
      </c>
      <c r="N8" s="255"/>
    </row>
    <row r="9" spans="1:14" ht="13.5" customHeight="1">
      <c r="A9" s="406"/>
      <c r="B9" s="55"/>
      <c r="C9" s="46"/>
      <c r="D9" s="38"/>
      <c r="E9" s="447"/>
      <c r="F9" s="441"/>
      <c r="G9" s="441"/>
      <c r="H9" s="441"/>
      <c r="I9" s="445"/>
      <c r="J9" s="42"/>
      <c r="K9" s="51" t="s">
        <v>95</v>
      </c>
      <c r="L9" s="52" t="s">
        <v>96</v>
      </c>
      <c r="M9" s="53">
        <f>'金銭出納簿（13)'!L6</f>
        <v>0</v>
      </c>
      <c r="N9" s="255"/>
    </row>
    <row r="10" spans="1:14" ht="13.5" customHeight="1">
      <c r="A10" s="407"/>
      <c r="B10" s="49"/>
      <c r="C10" s="50"/>
      <c r="D10" s="38"/>
      <c r="E10" s="448"/>
      <c r="F10" s="442"/>
      <c r="G10" s="442"/>
      <c r="H10" s="442"/>
      <c r="I10" s="446"/>
      <c r="J10" s="42"/>
      <c r="K10" s="51" t="s">
        <v>97</v>
      </c>
      <c r="L10" s="52" t="s">
        <v>98</v>
      </c>
      <c r="M10" s="53">
        <f>'金銭出納簿（13)'!L7</f>
        <v>0</v>
      </c>
      <c r="N10" s="255"/>
    </row>
    <row r="11" spans="1:14" ht="13.5" customHeight="1">
      <c r="A11" s="404" t="s">
        <v>99</v>
      </c>
      <c r="B11" s="54"/>
      <c r="C11" s="44"/>
      <c r="D11" s="38"/>
      <c r="E11" s="410" t="s">
        <v>100</v>
      </c>
      <c r="F11" s="440"/>
      <c r="G11" s="440"/>
      <c r="H11" s="443"/>
      <c r="I11" s="444"/>
      <c r="J11" s="42"/>
      <c r="K11" s="51" t="s">
        <v>101</v>
      </c>
      <c r="L11" s="52" t="s">
        <v>102</v>
      </c>
      <c r="M11" s="53">
        <f>'金銭出納簿（13)'!L8</f>
        <v>0</v>
      </c>
      <c r="N11" s="255"/>
    </row>
    <row r="12" spans="1:14" ht="13.5" customHeight="1">
      <c r="A12" s="406" t="s">
        <v>103</v>
      </c>
      <c r="B12" s="45"/>
      <c r="C12" s="46"/>
      <c r="D12" s="38"/>
      <c r="E12" s="447"/>
      <c r="F12" s="441"/>
      <c r="G12" s="441"/>
      <c r="H12" s="441"/>
      <c r="I12" s="445"/>
      <c r="J12" s="42"/>
      <c r="K12" s="51" t="s">
        <v>104</v>
      </c>
      <c r="L12" s="52" t="s">
        <v>105</v>
      </c>
      <c r="M12" s="53">
        <f>'金銭出納簿（13)'!L9</f>
        <v>0</v>
      </c>
      <c r="N12" s="255"/>
    </row>
    <row r="13" spans="1:14" ht="13.5" customHeight="1">
      <c r="A13" s="407"/>
      <c r="B13" s="49"/>
      <c r="C13" s="50"/>
      <c r="D13" s="38"/>
      <c r="E13" s="448"/>
      <c r="F13" s="442"/>
      <c r="G13" s="442"/>
      <c r="H13" s="442"/>
      <c r="I13" s="446"/>
      <c r="J13" s="42"/>
      <c r="K13" s="51" t="s">
        <v>106</v>
      </c>
      <c r="L13" s="52" t="s">
        <v>107</v>
      </c>
      <c r="M13" s="53">
        <f>'金銭出納簿（13)'!L10</f>
        <v>0</v>
      </c>
      <c r="N13" s="255"/>
    </row>
    <row r="14" spans="1:14" ht="13.5" customHeight="1">
      <c r="A14" s="404" t="s">
        <v>108</v>
      </c>
      <c r="B14" s="54"/>
      <c r="C14" s="44"/>
      <c r="D14" s="38"/>
      <c r="E14" s="410" t="s">
        <v>109</v>
      </c>
      <c r="F14" s="440"/>
      <c r="G14" s="440"/>
      <c r="H14" s="443"/>
      <c r="I14" s="444"/>
      <c r="J14" s="42"/>
      <c r="K14" s="51" t="s">
        <v>110</v>
      </c>
      <c r="L14" s="52" t="s">
        <v>111</v>
      </c>
      <c r="M14" s="53">
        <f>'金銭出納簿（13)'!L11</f>
        <v>0</v>
      </c>
      <c r="N14" s="255"/>
    </row>
    <row r="15" spans="1:14" ht="13.5" customHeight="1">
      <c r="A15" s="405"/>
      <c r="B15" s="56"/>
      <c r="C15" s="46"/>
      <c r="D15" s="38"/>
      <c r="E15" s="447"/>
      <c r="F15" s="441"/>
      <c r="G15" s="441"/>
      <c r="H15" s="441"/>
      <c r="I15" s="445"/>
      <c r="J15" s="42"/>
      <c r="K15" s="51" t="s">
        <v>112</v>
      </c>
      <c r="L15" s="52" t="s">
        <v>27</v>
      </c>
      <c r="M15" s="53">
        <f>'金銭出納簿（13)'!L12</f>
        <v>0</v>
      </c>
      <c r="N15" s="255"/>
    </row>
    <row r="16" spans="1:14" ht="13.5" customHeight="1">
      <c r="A16" s="406" t="s">
        <v>113</v>
      </c>
      <c r="B16" s="45"/>
      <c r="C16" s="46"/>
      <c r="D16" s="38"/>
      <c r="E16" s="448"/>
      <c r="F16" s="442"/>
      <c r="G16" s="442"/>
      <c r="H16" s="442"/>
      <c r="I16" s="446"/>
      <c r="J16" s="42"/>
      <c r="K16" s="51" t="s">
        <v>114</v>
      </c>
      <c r="L16" s="52" t="s">
        <v>29</v>
      </c>
      <c r="M16" s="53">
        <f>'金銭出納簿（13)'!L13</f>
        <v>0</v>
      </c>
      <c r="N16" s="255"/>
    </row>
    <row r="17" spans="1:14" ht="13.5" customHeight="1">
      <c r="A17" s="407"/>
      <c r="B17" s="49"/>
      <c r="C17" s="50"/>
      <c r="D17" s="38"/>
      <c r="E17" s="410"/>
      <c r="F17" s="449"/>
      <c r="G17" s="452"/>
      <c r="H17" s="455"/>
      <c r="I17" s="456"/>
      <c r="J17" s="42"/>
      <c r="K17" s="51" t="s">
        <v>115</v>
      </c>
      <c r="L17" s="52" t="s">
        <v>116</v>
      </c>
      <c r="M17" s="53">
        <f>'金銭出納簿（13)'!L14</f>
        <v>0</v>
      </c>
      <c r="N17" s="255"/>
    </row>
    <row r="18" spans="1:14" ht="13.5" customHeight="1">
      <c r="A18" s="404" t="s">
        <v>117</v>
      </c>
      <c r="B18" s="54"/>
      <c r="C18" s="44"/>
      <c r="D18" s="38"/>
      <c r="E18" s="447"/>
      <c r="F18" s="450"/>
      <c r="G18" s="453"/>
      <c r="H18" s="453"/>
      <c r="I18" s="457"/>
      <c r="J18" s="42"/>
      <c r="K18" s="51" t="s">
        <v>118</v>
      </c>
      <c r="L18" s="52" t="s">
        <v>119</v>
      </c>
      <c r="M18" s="53">
        <f>'金銭出納簿（13)'!L15</f>
        <v>0</v>
      </c>
      <c r="N18" s="255"/>
    </row>
    <row r="19" spans="1:14" ht="13.5" customHeight="1">
      <c r="A19" s="405"/>
      <c r="B19" s="45"/>
      <c r="C19" s="46"/>
      <c r="D19" s="38"/>
      <c r="E19" s="448"/>
      <c r="F19" s="451"/>
      <c r="G19" s="454"/>
      <c r="H19" s="454"/>
      <c r="I19" s="458"/>
      <c r="J19" s="42"/>
      <c r="K19" s="51" t="s">
        <v>120</v>
      </c>
      <c r="L19" s="52" t="s">
        <v>121</v>
      </c>
      <c r="M19" s="53">
        <f>'金銭出納簿（13)'!L16</f>
        <v>0</v>
      </c>
      <c r="N19" s="255"/>
    </row>
    <row r="20" spans="1:14" ht="13.5" customHeight="1">
      <c r="A20" s="424"/>
      <c r="B20" s="49"/>
      <c r="C20" s="50"/>
      <c r="D20" s="38"/>
      <c r="E20" s="425"/>
      <c r="F20" s="427"/>
      <c r="G20" s="427"/>
      <c r="H20" s="427"/>
      <c r="I20" s="429"/>
      <c r="J20" s="42"/>
      <c r="K20" s="51" t="s">
        <v>122</v>
      </c>
      <c r="L20" s="52" t="s">
        <v>249</v>
      </c>
      <c r="M20" s="53">
        <f>'金銭出納簿（13)'!L17</f>
        <v>0</v>
      </c>
      <c r="N20" s="255"/>
    </row>
    <row r="21" spans="1:14" ht="13.5" customHeight="1">
      <c r="A21" s="404" t="s">
        <v>39</v>
      </c>
      <c r="B21" s="54"/>
      <c r="C21" s="44"/>
      <c r="D21" s="38"/>
      <c r="E21" s="406"/>
      <c r="F21" s="414"/>
      <c r="G21" s="414"/>
      <c r="H21" s="414"/>
      <c r="I21" s="417"/>
      <c r="J21" s="42"/>
      <c r="K21" s="51"/>
      <c r="L21" s="52"/>
      <c r="M21" s="53"/>
      <c r="N21" s="255"/>
    </row>
    <row r="22" spans="1:14" ht="13.5" customHeight="1">
      <c r="A22" s="405"/>
      <c r="B22" s="57"/>
      <c r="C22" s="46"/>
      <c r="D22" s="38"/>
      <c r="E22" s="426"/>
      <c r="F22" s="428"/>
      <c r="G22" s="428"/>
      <c r="H22" s="428"/>
      <c r="I22" s="430"/>
      <c r="J22" s="42"/>
      <c r="K22" s="58"/>
      <c r="L22" s="59"/>
      <c r="M22" s="60"/>
      <c r="N22" s="61"/>
    </row>
    <row r="23" spans="1:14" ht="13.5" customHeight="1">
      <c r="A23" s="424"/>
      <c r="B23" s="49"/>
      <c r="C23" s="50"/>
      <c r="D23" s="38"/>
      <c r="E23" s="431" t="s">
        <v>124</v>
      </c>
      <c r="F23" s="432"/>
      <c r="G23" s="432"/>
      <c r="H23" s="432"/>
      <c r="I23" s="433"/>
      <c r="J23" s="42"/>
      <c r="K23" s="408" t="s">
        <v>125</v>
      </c>
      <c r="L23" s="409"/>
      <c r="M23" s="62">
        <f>SUM(M7:M22)</f>
        <v>0</v>
      </c>
      <c r="N23" s="63"/>
    </row>
    <row r="24" spans="1:14" ht="13.5" customHeight="1">
      <c r="A24" s="410" t="s">
        <v>126</v>
      </c>
      <c r="B24" s="413" t="s">
        <v>127</v>
      </c>
      <c r="C24" s="416" t="s">
        <v>128</v>
      </c>
      <c r="D24" s="38"/>
      <c r="E24" s="434"/>
      <c r="F24" s="435"/>
      <c r="G24" s="435"/>
      <c r="H24" s="435"/>
      <c r="I24" s="436"/>
      <c r="J24" s="42"/>
      <c r="K24" s="38"/>
      <c r="L24" s="38"/>
      <c r="M24" s="64"/>
      <c r="N24" s="38"/>
    </row>
    <row r="25" spans="1:14" ht="13.5" customHeight="1">
      <c r="A25" s="411"/>
      <c r="B25" s="414"/>
      <c r="C25" s="417" t="s">
        <v>129</v>
      </c>
      <c r="D25" s="38"/>
      <c r="E25" s="437"/>
      <c r="F25" s="438"/>
      <c r="G25" s="438"/>
      <c r="H25" s="438"/>
      <c r="I25" s="439"/>
      <c r="J25" s="42"/>
      <c r="K25" s="419" t="s">
        <v>130</v>
      </c>
      <c r="L25" s="420"/>
      <c r="M25" s="420"/>
      <c r="N25" s="421"/>
    </row>
    <row r="26" spans="1:14" ht="13.5" customHeight="1">
      <c r="A26" s="411"/>
      <c r="B26" s="415"/>
      <c r="C26" s="418"/>
      <c r="D26" s="38"/>
      <c r="E26" s="459" t="s">
        <v>296</v>
      </c>
      <c r="F26" s="460"/>
      <c r="G26" s="460"/>
      <c r="H26" s="460"/>
      <c r="I26" s="461"/>
      <c r="J26" s="42"/>
      <c r="K26" s="422" t="s">
        <v>23</v>
      </c>
      <c r="L26" s="423"/>
      <c r="M26" s="47" t="s">
        <v>24</v>
      </c>
      <c r="N26" s="48" t="s">
        <v>25</v>
      </c>
    </row>
    <row r="27" spans="1:14" ht="13.5" customHeight="1">
      <c r="A27" s="411"/>
      <c r="B27" s="65"/>
      <c r="C27" s="66"/>
      <c r="D27" s="38"/>
      <c r="E27" s="67"/>
      <c r="F27" s="68"/>
      <c r="G27" s="68"/>
      <c r="H27" s="68"/>
      <c r="I27" s="69"/>
      <c r="J27" s="42"/>
      <c r="K27" s="70" t="s">
        <v>89</v>
      </c>
      <c r="L27" s="71" t="s">
        <v>131</v>
      </c>
      <c r="M27" s="53">
        <f>'金銭出納簿（13)'!L24</f>
        <v>0</v>
      </c>
      <c r="N27" s="256"/>
    </row>
    <row r="28" spans="1:14" ht="13.5" customHeight="1">
      <c r="A28" s="411"/>
      <c r="B28" s="72"/>
      <c r="C28" s="73"/>
      <c r="D28" s="38"/>
      <c r="E28" s="67"/>
      <c r="F28" s="68"/>
      <c r="G28" s="68"/>
      <c r="H28" s="68"/>
      <c r="I28" s="69"/>
      <c r="J28" s="42"/>
      <c r="K28" s="70" t="s">
        <v>93</v>
      </c>
      <c r="L28" s="71" t="s">
        <v>132</v>
      </c>
      <c r="M28" s="53">
        <f>'金銭出納簿（13)'!L25</f>
        <v>0</v>
      </c>
      <c r="N28" s="256"/>
    </row>
    <row r="29" spans="1:14" ht="13.5" customHeight="1">
      <c r="A29" s="411"/>
      <c r="B29" s="74"/>
      <c r="C29" s="75"/>
      <c r="D29" s="38"/>
      <c r="E29" s="76"/>
      <c r="F29" s="77"/>
      <c r="G29" s="77"/>
      <c r="H29" s="68"/>
      <c r="I29" s="69"/>
      <c r="J29" s="42"/>
      <c r="K29" s="70" t="s">
        <v>95</v>
      </c>
      <c r="L29" s="71" t="s">
        <v>166</v>
      </c>
      <c r="M29" s="53">
        <f>'金銭出納簿（13)'!L26</f>
        <v>0</v>
      </c>
      <c r="N29" s="256"/>
    </row>
    <row r="30" spans="1:14" ht="13.5" customHeight="1">
      <c r="A30" s="411"/>
      <c r="B30" s="78"/>
      <c r="C30" s="79"/>
      <c r="D30" s="38"/>
      <c r="E30" s="76"/>
      <c r="F30" s="77"/>
      <c r="G30" s="77"/>
      <c r="H30" s="68"/>
      <c r="I30" s="69"/>
      <c r="J30" s="42"/>
      <c r="K30" s="70" t="s">
        <v>97</v>
      </c>
      <c r="L30" s="71" t="s">
        <v>133</v>
      </c>
      <c r="M30" s="53">
        <f>'金銭出納簿（13)'!L27</f>
        <v>0</v>
      </c>
      <c r="N30" s="256"/>
    </row>
    <row r="31" spans="1:14" ht="13.5" customHeight="1">
      <c r="A31" s="411"/>
      <c r="B31" s="80"/>
      <c r="C31" s="73"/>
      <c r="D31" s="38"/>
      <c r="E31" s="76"/>
      <c r="F31" s="77"/>
      <c r="G31" s="77"/>
      <c r="H31" s="68"/>
      <c r="I31" s="69"/>
      <c r="J31" s="42"/>
      <c r="K31" s="70" t="s">
        <v>101</v>
      </c>
      <c r="L31" s="71" t="s">
        <v>134</v>
      </c>
      <c r="M31" s="53">
        <f>'金銭出納簿（13)'!L28</f>
        <v>0</v>
      </c>
      <c r="N31" s="256"/>
    </row>
    <row r="32" spans="1:14" ht="13.5" customHeight="1">
      <c r="A32" s="411"/>
      <c r="B32" s="74"/>
      <c r="C32" s="75"/>
      <c r="D32" s="38"/>
      <c r="E32" s="76"/>
      <c r="F32" s="77"/>
      <c r="G32" s="77"/>
      <c r="H32" s="68"/>
      <c r="I32" s="69"/>
      <c r="J32" s="42"/>
      <c r="K32" s="70" t="s">
        <v>104</v>
      </c>
      <c r="L32" s="71" t="s">
        <v>135</v>
      </c>
      <c r="M32" s="53">
        <f>'金銭出納簿（13)'!L29</f>
        <v>0</v>
      </c>
      <c r="N32" s="257"/>
    </row>
    <row r="33" spans="1:14" ht="13.5" customHeight="1">
      <c r="A33" s="411"/>
      <c r="B33" s="81"/>
      <c r="C33" s="82"/>
      <c r="D33" s="38"/>
      <c r="E33" s="67"/>
      <c r="F33" s="68"/>
      <c r="G33" s="68"/>
      <c r="H33" s="68"/>
      <c r="I33" s="69"/>
      <c r="J33" s="42"/>
      <c r="K33" s="70" t="s">
        <v>106</v>
      </c>
      <c r="L33" s="71" t="s">
        <v>136</v>
      </c>
      <c r="M33" s="53">
        <f>'金銭出納簿（13)'!L30</f>
        <v>0</v>
      </c>
      <c r="N33" s="256"/>
    </row>
    <row r="34" spans="1:14" ht="13.5" customHeight="1">
      <c r="A34" s="411"/>
      <c r="B34" s="72"/>
      <c r="C34" s="83"/>
      <c r="D34" s="38"/>
      <c r="E34" s="67"/>
      <c r="F34" s="68"/>
      <c r="G34" s="68"/>
      <c r="H34" s="68"/>
      <c r="I34" s="69"/>
      <c r="J34" s="42"/>
      <c r="K34" s="70" t="s">
        <v>110</v>
      </c>
      <c r="L34" s="71" t="s">
        <v>137</v>
      </c>
      <c r="M34" s="53">
        <f>'金銭出納簿（13)'!L31</f>
        <v>0</v>
      </c>
      <c r="N34" s="256"/>
    </row>
    <row r="35" spans="1:14" ht="13.5" customHeight="1">
      <c r="A35" s="411"/>
      <c r="B35" s="84"/>
      <c r="C35" s="85"/>
      <c r="D35" s="38"/>
      <c r="E35" s="67"/>
      <c r="F35" s="68"/>
      <c r="G35" s="68"/>
      <c r="H35" s="68"/>
      <c r="I35" s="69"/>
      <c r="J35" s="42"/>
      <c r="K35" s="70" t="s">
        <v>112</v>
      </c>
      <c r="L35" s="71" t="s">
        <v>138</v>
      </c>
      <c r="M35" s="53">
        <f>'金銭出納簿（13)'!L32</f>
        <v>0</v>
      </c>
      <c r="N35" s="256"/>
    </row>
    <row r="36" spans="1:14" ht="13.5" customHeight="1">
      <c r="A36" s="411"/>
      <c r="B36" s="81"/>
      <c r="C36" s="82"/>
      <c r="D36" s="38"/>
      <c r="E36" s="67"/>
      <c r="F36" s="68"/>
      <c r="G36" s="68"/>
      <c r="H36" s="68"/>
      <c r="I36" s="69"/>
      <c r="J36" s="42"/>
      <c r="K36" s="70" t="s">
        <v>114</v>
      </c>
      <c r="L36" s="71" t="s">
        <v>139</v>
      </c>
      <c r="M36" s="53">
        <f>'金銭出納簿（13)'!L33</f>
        <v>0</v>
      </c>
      <c r="N36" s="256"/>
    </row>
    <row r="37" spans="1:14" ht="13.5" customHeight="1">
      <c r="A37" s="411"/>
      <c r="B37" s="72"/>
      <c r="C37" s="83"/>
      <c r="D37" s="38"/>
      <c r="E37" s="67"/>
      <c r="F37" s="68"/>
      <c r="G37" s="68"/>
      <c r="H37" s="68"/>
      <c r="I37" s="69"/>
      <c r="J37" s="42"/>
      <c r="K37" s="70" t="s">
        <v>115</v>
      </c>
      <c r="L37" s="71" t="s">
        <v>140</v>
      </c>
      <c r="M37" s="53">
        <f>'金銭出納簿（13)'!L34</f>
        <v>0</v>
      </c>
      <c r="N37" s="256"/>
    </row>
    <row r="38" spans="1:14" ht="13.5" customHeight="1">
      <c r="A38" s="411"/>
      <c r="B38" s="84"/>
      <c r="C38" s="85"/>
      <c r="D38" s="38"/>
      <c r="E38" s="67"/>
      <c r="F38" s="68"/>
      <c r="G38" s="68"/>
      <c r="H38" s="68"/>
      <c r="I38" s="69"/>
      <c r="J38" s="42"/>
      <c r="K38" s="70" t="s">
        <v>118</v>
      </c>
      <c r="L38" s="71" t="s">
        <v>141</v>
      </c>
      <c r="M38" s="53">
        <f>'金銭出納簿（13)'!L35</f>
        <v>0</v>
      </c>
      <c r="N38" s="256"/>
    </row>
    <row r="39" spans="1:14" ht="13.5" customHeight="1">
      <c r="A39" s="411"/>
      <c r="B39" s="81"/>
      <c r="C39" s="82"/>
      <c r="D39" s="38"/>
      <c r="E39" s="67"/>
      <c r="F39" s="68"/>
      <c r="G39" s="68"/>
      <c r="H39" s="68"/>
      <c r="I39" s="69"/>
      <c r="J39" s="42"/>
      <c r="K39" s="70" t="s">
        <v>120</v>
      </c>
      <c r="L39" s="71" t="s">
        <v>123</v>
      </c>
      <c r="M39" s="53">
        <f>'金銭出納簿（13)'!L36</f>
        <v>0</v>
      </c>
      <c r="N39" s="256"/>
    </row>
    <row r="40" spans="1:14" ht="13.5" customHeight="1">
      <c r="A40" s="411"/>
      <c r="B40" s="72"/>
      <c r="C40" s="83"/>
      <c r="D40" s="38"/>
      <c r="E40" s="67"/>
      <c r="F40" s="68"/>
      <c r="G40" s="68"/>
      <c r="H40" s="68"/>
      <c r="I40" s="69"/>
      <c r="J40" s="42"/>
      <c r="K40" s="70"/>
      <c r="L40" s="71"/>
      <c r="M40" s="53"/>
      <c r="N40" s="256"/>
    </row>
    <row r="41" spans="1:14" ht="13.5" customHeight="1">
      <c r="A41" s="411"/>
      <c r="B41" s="84"/>
      <c r="C41" s="85"/>
      <c r="D41" s="38"/>
      <c r="E41" s="67"/>
      <c r="F41" s="68"/>
      <c r="G41" s="68"/>
      <c r="H41" s="68"/>
      <c r="I41" s="69"/>
      <c r="J41" s="42"/>
      <c r="K41" s="86"/>
      <c r="L41" s="87"/>
      <c r="M41" s="60"/>
      <c r="N41" s="88"/>
    </row>
    <row r="42" spans="1:14" ht="13.5" customHeight="1">
      <c r="A42" s="411"/>
      <c r="B42" s="81"/>
      <c r="C42" s="82"/>
      <c r="D42" s="38"/>
      <c r="E42" s="67"/>
      <c r="F42" s="68"/>
      <c r="G42" s="68"/>
      <c r="H42" s="68"/>
      <c r="I42" s="69"/>
      <c r="J42" s="42"/>
      <c r="K42" s="408" t="s">
        <v>142</v>
      </c>
      <c r="L42" s="409"/>
      <c r="M42" s="62">
        <f>SUM(M27:M41)</f>
        <v>0</v>
      </c>
      <c r="N42" s="89"/>
    </row>
    <row r="43" spans="1:14" ht="13.5" customHeight="1">
      <c r="A43" s="411"/>
      <c r="B43" s="72"/>
      <c r="C43" s="83"/>
      <c r="D43" s="38"/>
      <c r="E43" s="67"/>
      <c r="F43" s="90"/>
      <c r="G43" s="68"/>
      <c r="H43" s="68"/>
      <c r="I43" s="69"/>
      <c r="J43" s="42"/>
      <c r="K43" s="91"/>
      <c r="L43" s="91"/>
      <c r="M43" s="92"/>
      <c r="N43" s="93"/>
    </row>
    <row r="44" spans="1:14" ht="13.5" customHeight="1">
      <c r="A44" s="412"/>
      <c r="B44" s="94"/>
      <c r="C44" s="95"/>
      <c r="D44" s="38"/>
      <c r="E44" s="96"/>
      <c r="F44" s="97"/>
      <c r="G44" s="98"/>
      <c r="H44" s="98"/>
      <c r="I44" s="99"/>
      <c r="J44" s="42"/>
      <c r="K44" s="408" t="s">
        <v>143</v>
      </c>
      <c r="L44" s="409"/>
      <c r="M44" s="100">
        <f>M23-M42</f>
        <v>0</v>
      </c>
      <c r="N44" s="101"/>
    </row>
    <row r="45" spans="10:13" ht="12.75" customHeight="1">
      <c r="J45" s="42"/>
      <c r="M45" s="102"/>
    </row>
    <row r="46" ht="12.75" customHeight="1">
      <c r="J46" s="42"/>
    </row>
    <row r="47" ht="12" customHeight="1"/>
    <row r="49" ht="13.5" customHeight="1"/>
  </sheetData>
  <sheetProtection/>
  <mergeCells count="53">
    <mergeCell ref="E26:I26"/>
    <mergeCell ref="I1:J1"/>
    <mergeCell ref="K1:L1"/>
    <mergeCell ref="I2:J2"/>
    <mergeCell ref="K2:L2"/>
    <mergeCell ref="K4:N4"/>
    <mergeCell ref="K5:N5"/>
    <mergeCell ref="K6:L6"/>
    <mergeCell ref="E14:E16"/>
    <mergeCell ref="F14:F16"/>
    <mergeCell ref="A5:A7"/>
    <mergeCell ref="E5:E7"/>
    <mergeCell ref="F5:F7"/>
    <mergeCell ref="G5:G7"/>
    <mergeCell ref="H5:H7"/>
    <mergeCell ref="I5:I7"/>
    <mergeCell ref="A8:A10"/>
    <mergeCell ref="E8:E10"/>
    <mergeCell ref="F8:F10"/>
    <mergeCell ref="G8:G10"/>
    <mergeCell ref="H8:H10"/>
    <mergeCell ref="I8:I10"/>
    <mergeCell ref="A11:A13"/>
    <mergeCell ref="E11:E13"/>
    <mergeCell ref="F11:F13"/>
    <mergeCell ref="G11:G13"/>
    <mergeCell ref="H11:H13"/>
    <mergeCell ref="I11:I13"/>
    <mergeCell ref="G14:G16"/>
    <mergeCell ref="H14:H16"/>
    <mergeCell ref="I14:I16"/>
    <mergeCell ref="E17:E19"/>
    <mergeCell ref="F17:F19"/>
    <mergeCell ref="G17:G19"/>
    <mergeCell ref="H17:H19"/>
    <mergeCell ref="I17:I19"/>
    <mergeCell ref="E20:E22"/>
    <mergeCell ref="F20:F22"/>
    <mergeCell ref="G20:G22"/>
    <mergeCell ref="H20:H22"/>
    <mergeCell ref="I20:I22"/>
    <mergeCell ref="A21:A23"/>
    <mergeCell ref="E23:I25"/>
    <mergeCell ref="A14:A17"/>
    <mergeCell ref="K23:L23"/>
    <mergeCell ref="A24:A44"/>
    <mergeCell ref="B24:B26"/>
    <mergeCell ref="C24:C26"/>
    <mergeCell ref="K25:N25"/>
    <mergeCell ref="K26:L26"/>
    <mergeCell ref="K42:L42"/>
    <mergeCell ref="K44:L44"/>
    <mergeCell ref="A18:A20"/>
  </mergeCells>
  <printOptions horizontalCentered="1"/>
  <pageMargins left="0.1968503937007874" right="0.1968503937007874" top="0.5905511811023623" bottom="0.1968503937007874" header="0.15748031496062992" footer="0.15748031496062992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264" customWidth="1"/>
    <col min="2" max="3" width="3.125" style="104" customWidth="1"/>
    <col min="4" max="5" width="7.75390625" style="103" customWidth="1"/>
    <col min="6" max="6" width="14.625" style="264" customWidth="1"/>
    <col min="7" max="7" width="25.75390625" style="264" customWidth="1"/>
    <col min="8" max="8" width="4.625" style="105" customWidth="1"/>
    <col min="9" max="9" width="1.12109375" style="103" customWidth="1"/>
    <col min="10" max="10" width="2.625" style="105" customWidth="1"/>
    <col min="11" max="11" width="15.625" style="103" customWidth="1"/>
    <col min="12" max="16384" width="9.00390625" style="103" customWidth="1"/>
  </cols>
  <sheetData>
    <row r="1" spans="1:12" ht="17.25" customHeight="1">
      <c r="A1" s="260" t="s">
        <v>144</v>
      </c>
      <c r="B1" s="486">
        <f>'報告書(13)'!B5</f>
        <v>0</v>
      </c>
      <c r="C1" s="486"/>
      <c r="D1" s="486"/>
      <c r="E1" s="486"/>
      <c r="F1" s="486"/>
      <c r="G1" s="486"/>
      <c r="H1" s="486"/>
      <c r="K1" s="106" t="s">
        <v>48</v>
      </c>
      <c r="L1" s="107">
        <f>'報告書(13)'!N2</f>
        <v>13</v>
      </c>
    </row>
    <row r="2" spans="1:8" ht="15" customHeight="1">
      <c r="A2" s="261" t="s">
        <v>163</v>
      </c>
      <c r="B2" s="103"/>
      <c r="C2" s="103"/>
      <c r="F2" s="265" t="s">
        <v>145</v>
      </c>
      <c r="H2" s="108" t="s">
        <v>146</v>
      </c>
    </row>
    <row r="3" spans="1:12" s="105" customFormat="1" ht="15" customHeight="1">
      <c r="A3" s="292" t="s">
        <v>52</v>
      </c>
      <c r="B3" s="109" t="s">
        <v>50</v>
      </c>
      <c r="C3" s="110" t="s">
        <v>51</v>
      </c>
      <c r="D3" s="111" t="s">
        <v>170</v>
      </c>
      <c r="E3" s="111" t="s">
        <v>55</v>
      </c>
      <c r="F3" s="271" t="s">
        <v>165</v>
      </c>
      <c r="G3" s="271" t="s">
        <v>162</v>
      </c>
      <c r="H3" s="259" t="s">
        <v>244</v>
      </c>
      <c r="J3" s="472" t="s">
        <v>53</v>
      </c>
      <c r="K3" s="473"/>
      <c r="L3" s="113" t="s">
        <v>24</v>
      </c>
    </row>
    <row r="4" spans="1:12" ht="15" customHeight="1">
      <c r="A4" s="287"/>
      <c r="B4" s="114"/>
      <c r="C4" s="115"/>
      <c r="D4" s="116"/>
      <c r="E4" s="117">
        <f>D4</f>
        <v>0</v>
      </c>
      <c r="F4" s="238"/>
      <c r="G4" s="238"/>
      <c r="H4" s="293"/>
      <c r="J4" s="119" t="s">
        <v>89</v>
      </c>
      <c r="K4" s="120" t="s">
        <v>90</v>
      </c>
      <c r="L4" s="121">
        <f>SUMIF($A$4:$A$8,K4,$D$4:$D$8)</f>
        <v>0</v>
      </c>
    </row>
    <row r="5" spans="1:12" ht="15" customHeight="1">
      <c r="A5" s="287"/>
      <c r="B5" s="122"/>
      <c r="C5" s="123"/>
      <c r="D5" s="124"/>
      <c r="E5" s="117">
        <f>E4+D5</f>
        <v>0</v>
      </c>
      <c r="F5" s="239"/>
      <c r="G5" s="239"/>
      <c r="H5" s="288"/>
      <c r="J5" s="51" t="s">
        <v>93</v>
      </c>
      <c r="K5" s="125" t="s">
        <v>322</v>
      </c>
      <c r="L5" s="126">
        <f aca="true" t="shared" si="0" ref="L5:L17">SUMIF($A$4:$A$8,K5,$D$4:$D$8)</f>
        <v>0</v>
      </c>
    </row>
    <row r="6" spans="1:12" ht="15" customHeight="1">
      <c r="A6" s="287"/>
      <c r="B6" s="122"/>
      <c r="C6" s="123"/>
      <c r="D6" s="124"/>
      <c r="E6" s="117">
        <f>E5+D6</f>
        <v>0</v>
      </c>
      <c r="F6" s="239"/>
      <c r="G6" s="239"/>
      <c r="H6" s="288"/>
      <c r="J6" s="51" t="s">
        <v>95</v>
      </c>
      <c r="K6" s="125" t="s">
        <v>96</v>
      </c>
      <c r="L6" s="126">
        <f t="shared" si="0"/>
        <v>0</v>
      </c>
    </row>
    <row r="7" spans="1:12" ht="15" customHeight="1">
      <c r="A7" s="287"/>
      <c r="B7" s="122"/>
      <c r="C7" s="123"/>
      <c r="D7" s="124"/>
      <c r="E7" s="117">
        <f>E6+D7</f>
        <v>0</v>
      </c>
      <c r="F7" s="239"/>
      <c r="G7" s="239"/>
      <c r="H7" s="288"/>
      <c r="J7" s="51" t="s">
        <v>97</v>
      </c>
      <c r="K7" s="125" t="s">
        <v>98</v>
      </c>
      <c r="L7" s="126">
        <f t="shared" si="0"/>
        <v>0</v>
      </c>
    </row>
    <row r="8" spans="1:12" ht="15" customHeight="1">
      <c r="A8" s="287"/>
      <c r="B8" s="122"/>
      <c r="C8" s="123"/>
      <c r="D8" s="124"/>
      <c r="E8" s="117">
        <f>E7+D8</f>
        <v>0</v>
      </c>
      <c r="F8" s="239"/>
      <c r="G8" s="239"/>
      <c r="H8" s="288"/>
      <c r="J8" s="51" t="s">
        <v>101</v>
      </c>
      <c r="K8" s="125" t="s">
        <v>102</v>
      </c>
      <c r="L8" s="126">
        <f t="shared" si="0"/>
        <v>0</v>
      </c>
    </row>
    <row r="9" spans="1:12" ht="15" customHeight="1">
      <c r="A9" s="294" t="s">
        <v>160</v>
      </c>
      <c r="B9" s="145"/>
      <c r="C9" s="146"/>
      <c r="D9" s="147"/>
      <c r="E9" s="147">
        <f>E8</f>
        <v>0</v>
      </c>
      <c r="F9" s="272"/>
      <c r="G9" s="277"/>
      <c r="H9" s="148"/>
      <c r="J9" s="51" t="s">
        <v>104</v>
      </c>
      <c r="K9" s="125" t="s">
        <v>105</v>
      </c>
      <c r="L9" s="126">
        <f t="shared" si="0"/>
        <v>0</v>
      </c>
    </row>
    <row r="10" spans="1:12" ht="15" customHeight="1">
      <c r="A10" s="262"/>
      <c r="B10" s="150"/>
      <c r="C10" s="150"/>
      <c r="D10" s="151"/>
      <c r="E10" s="151"/>
      <c r="F10" s="270"/>
      <c r="J10" s="51" t="s">
        <v>106</v>
      </c>
      <c r="K10" s="125" t="s">
        <v>107</v>
      </c>
      <c r="L10" s="126">
        <f t="shared" si="0"/>
        <v>0</v>
      </c>
    </row>
    <row r="11" spans="1:12" ht="15" customHeight="1">
      <c r="A11" s="263" t="s">
        <v>164</v>
      </c>
      <c r="J11" s="51" t="s">
        <v>110</v>
      </c>
      <c r="K11" s="125" t="s">
        <v>111</v>
      </c>
      <c r="L11" s="126">
        <f t="shared" si="0"/>
        <v>0</v>
      </c>
    </row>
    <row r="12" spans="1:12" ht="15" customHeight="1">
      <c r="A12" s="292" t="s">
        <v>52</v>
      </c>
      <c r="B12" s="109" t="s">
        <v>50</v>
      </c>
      <c r="C12" s="110" t="s">
        <v>51</v>
      </c>
      <c r="D12" s="111" t="s">
        <v>169</v>
      </c>
      <c r="E12" s="111" t="s">
        <v>55</v>
      </c>
      <c r="F12" s="271" t="s">
        <v>161</v>
      </c>
      <c r="G12" s="271" t="s">
        <v>162</v>
      </c>
      <c r="H12" s="259" t="s">
        <v>244</v>
      </c>
      <c r="J12" s="51" t="s">
        <v>112</v>
      </c>
      <c r="K12" s="125" t="s">
        <v>27</v>
      </c>
      <c r="L12" s="126">
        <f t="shared" si="0"/>
        <v>0</v>
      </c>
    </row>
    <row r="13" spans="1:12" ht="15" customHeight="1">
      <c r="A13" s="287"/>
      <c r="B13" s="114"/>
      <c r="C13" s="115"/>
      <c r="D13" s="116"/>
      <c r="E13" s="117">
        <f>E9-D13</f>
        <v>0</v>
      </c>
      <c r="F13" s="238"/>
      <c r="G13" s="238"/>
      <c r="H13" s="293"/>
      <c r="J13" s="51" t="s">
        <v>114</v>
      </c>
      <c r="K13" s="125" t="s">
        <v>29</v>
      </c>
      <c r="L13" s="126">
        <f t="shared" si="0"/>
        <v>0</v>
      </c>
    </row>
    <row r="14" spans="1:12" ht="15" customHeight="1">
      <c r="A14" s="287"/>
      <c r="B14" s="122"/>
      <c r="C14" s="123"/>
      <c r="D14" s="124"/>
      <c r="E14" s="117">
        <f>E13-D14</f>
        <v>0</v>
      </c>
      <c r="F14" s="239"/>
      <c r="G14" s="239"/>
      <c r="H14" s="288"/>
      <c r="J14" s="51" t="s">
        <v>115</v>
      </c>
      <c r="K14" s="125" t="s">
        <v>116</v>
      </c>
      <c r="L14" s="126">
        <f t="shared" si="0"/>
        <v>0</v>
      </c>
    </row>
    <row r="15" spans="1:12" ht="15" customHeight="1">
      <c r="A15" s="287"/>
      <c r="B15" s="122"/>
      <c r="C15" s="123"/>
      <c r="D15" s="124"/>
      <c r="E15" s="117">
        <f aca="true" t="shared" si="1" ref="E15:E65">E14-D15</f>
        <v>0</v>
      </c>
      <c r="F15" s="239"/>
      <c r="G15" s="239"/>
      <c r="H15" s="288"/>
      <c r="J15" s="51" t="s">
        <v>118</v>
      </c>
      <c r="K15" s="125" t="s">
        <v>119</v>
      </c>
      <c r="L15" s="126">
        <f t="shared" si="0"/>
        <v>0</v>
      </c>
    </row>
    <row r="16" spans="1:12" ht="15" customHeight="1">
      <c r="A16" s="287"/>
      <c r="B16" s="122"/>
      <c r="C16" s="123"/>
      <c r="D16" s="124"/>
      <c r="E16" s="117">
        <f t="shared" si="1"/>
        <v>0</v>
      </c>
      <c r="F16" s="239"/>
      <c r="G16" s="239"/>
      <c r="H16" s="288"/>
      <c r="J16" s="51" t="s">
        <v>120</v>
      </c>
      <c r="K16" s="125" t="s">
        <v>121</v>
      </c>
      <c r="L16" s="126">
        <f t="shared" si="0"/>
        <v>0</v>
      </c>
    </row>
    <row r="17" spans="1:12" ht="15" customHeight="1">
      <c r="A17" s="287"/>
      <c r="B17" s="122"/>
      <c r="C17" s="123"/>
      <c r="D17" s="124"/>
      <c r="E17" s="117">
        <f t="shared" si="1"/>
        <v>0</v>
      </c>
      <c r="F17" s="239"/>
      <c r="G17" s="239"/>
      <c r="H17" s="288"/>
      <c r="J17" s="51" t="s">
        <v>149</v>
      </c>
      <c r="K17" s="125" t="s">
        <v>150</v>
      </c>
      <c r="L17" s="126">
        <f t="shared" si="0"/>
        <v>0</v>
      </c>
    </row>
    <row r="18" spans="1:12" ht="15" customHeight="1">
      <c r="A18" s="287"/>
      <c r="B18" s="122"/>
      <c r="C18" s="123"/>
      <c r="D18" s="124"/>
      <c r="E18" s="117">
        <f t="shared" si="1"/>
        <v>0</v>
      </c>
      <c r="F18" s="239"/>
      <c r="G18" s="239"/>
      <c r="H18" s="288"/>
      <c r="J18" s="127"/>
      <c r="K18" s="128"/>
      <c r="L18" s="129"/>
    </row>
    <row r="19" spans="1:12" ht="15" customHeight="1">
      <c r="A19" s="287"/>
      <c r="B19" s="122"/>
      <c r="C19" s="123"/>
      <c r="D19" s="124"/>
      <c r="E19" s="117">
        <f t="shared" si="1"/>
        <v>0</v>
      </c>
      <c r="F19" s="239"/>
      <c r="G19" s="239"/>
      <c r="H19" s="288"/>
      <c r="J19" s="130"/>
      <c r="K19" s="131"/>
      <c r="L19" s="132"/>
    </row>
    <row r="20" spans="1:12" ht="15" customHeight="1">
      <c r="A20" s="287"/>
      <c r="B20" s="122"/>
      <c r="C20" s="123"/>
      <c r="D20" s="124"/>
      <c r="E20" s="117">
        <f t="shared" si="1"/>
        <v>0</v>
      </c>
      <c r="F20" s="239"/>
      <c r="G20" s="239"/>
      <c r="H20" s="288"/>
      <c r="J20" s="474" t="s">
        <v>152</v>
      </c>
      <c r="K20" s="475"/>
      <c r="L20" s="133">
        <f>SUM(L4:L18)</f>
        <v>0</v>
      </c>
    </row>
    <row r="21" spans="1:12" ht="15" customHeight="1">
      <c r="A21" s="287"/>
      <c r="B21" s="122"/>
      <c r="C21" s="123"/>
      <c r="D21" s="124"/>
      <c r="E21" s="117">
        <f t="shared" si="1"/>
        <v>0</v>
      </c>
      <c r="F21" s="239"/>
      <c r="G21" s="239"/>
      <c r="H21" s="288"/>
      <c r="K21" s="105"/>
      <c r="L21" s="134"/>
    </row>
    <row r="22" spans="1:8" ht="15" customHeight="1">
      <c r="A22" s="287"/>
      <c r="B22" s="122"/>
      <c r="C22" s="123"/>
      <c r="D22" s="124"/>
      <c r="E22" s="117">
        <f t="shared" si="1"/>
        <v>0</v>
      </c>
      <c r="F22" s="239"/>
      <c r="G22" s="239"/>
      <c r="H22" s="288"/>
    </row>
    <row r="23" spans="1:12" ht="15" customHeight="1">
      <c r="A23" s="287"/>
      <c r="B23" s="122"/>
      <c r="C23" s="123"/>
      <c r="D23" s="124"/>
      <c r="E23" s="117">
        <f t="shared" si="1"/>
        <v>0</v>
      </c>
      <c r="F23" s="239"/>
      <c r="G23" s="239"/>
      <c r="H23" s="288"/>
      <c r="J23" s="472" t="s">
        <v>54</v>
      </c>
      <c r="K23" s="473"/>
      <c r="L23" s="135" t="s">
        <v>24</v>
      </c>
    </row>
    <row r="24" spans="1:12" ht="15" customHeight="1">
      <c r="A24" s="287"/>
      <c r="B24" s="122"/>
      <c r="C24" s="123"/>
      <c r="D24" s="124"/>
      <c r="E24" s="117">
        <f t="shared" si="1"/>
        <v>0</v>
      </c>
      <c r="F24" s="239"/>
      <c r="G24" s="239"/>
      <c r="H24" s="288"/>
      <c r="J24" s="70" t="s">
        <v>89</v>
      </c>
      <c r="K24" s="136" t="s">
        <v>153</v>
      </c>
      <c r="L24" s="137">
        <f aca="true" t="shared" si="2" ref="L24:L36">SUMIF($A$13:$A$65,K24,$D$13:$D$65)</f>
        <v>0</v>
      </c>
    </row>
    <row r="25" spans="1:12" ht="15" customHeight="1">
      <c r="A25" s="287"/>
      <c r="B25" s="122"/>
      <c r="C25" s="123"/>
      <c r="D25" s="124"/>
      <c r="E25" s="117">
        <f t="shared" si="1"/>
        <v>0</v>
      </c>
      <c r="F25" s="239"/>
      <c r="G25" s="239"/>
      <c r="H25" s="288"/>
      <c r="J25" s="70" t="s">
        <v>93</v>
      </c>
      <c r="K25" s="136" t="s">
        <v>147</v>
      </c>
      <c r="L25" s="137">
        <f t="shared" si="2"/>
        <v>0</v>
      </c>
    </row>
    <row r="26" spans="1:12" ht="15" customHeight="1">
      <c r="A26" s="287"/>
      <c r="B26" s="122"/>
      <c r="C26" s="123"/>
      <c r="D26" s="124"/>
      <c r="E26" s="117">
        <f t="shared" si="1"/>
        <v>0</v>
      </c>
      <c r="F26" s="239"/>
      <c r="G26" s="239"/>
      <c r="H26" s="288"/>
      <c r="J26" s="70" t="s">
        <v>95</v>
      </c>
      <c r="K26" s="136" t="s">
        <v>166</v>
      </c>
      <c r="L26" s="137">
        <f t="shared" si="2"/>
        <v>0</v>
      </c>
    </row>
    <row r="27" spans="1:12" ht="15" customHeight="1">
      <c r="A27" s="287"/>
      <c r="B27" s="122"/>
      <c r="C27" s="123"/>
      <c r="D27" s="124"/>
      <c r="E27" s="117">
        <f t="shared" si="1"/>
        <v>0</v>
      </c>
      <c r="F27" s="239"/>
      <c r="G27" s="239"/>
      <c r="H27" s="288"/>
      <c r="J27" s="70" t="s">
        <v>97</v>
      </c>
      <c r="K27" s="136" t="s">
        <v>148</v>
      </c>
      <c r="L27" s="137">
        <f t="shared" si="2"/>
        <v>0</v>
      </c>
    </row>
    <row r="28" spans="1:12" ht="15" customHeight="1">
      <c r="A28" s="287"/>
      <c r="B28" s="122"/>
      <c r="C28" s="123"/>
      <c r="D28" s="124"/>
      <c r="E28" s="117">
        <f t="shared" si="1"/>
        <v>0</v>
      </c>
      <c r="F28" s="239"/>
      <c r="G28" s="239"/>
      <c r="H28" s="288"/>
      <c r="J28" s="70" t="s">
        <v>101</v>
      </c>
      <c r="K28" s="136" t="s">
        <v>154</v>
      </c>
      <c r="L28" s="137">
        <f t="shared" si="2"/>
        <v>0</v>
      </c>
    </row>
    <row r="29" spans="1:12" ht="15" customHeight="1">
      <c r="A29" s="287"/>
      <c r="B29" s="122"/>
      <c r="C29" s="123"/>
      <c r="D29" s="124"/>
      <c r="E29" s="117">
        <f t="shared" si="1"/>
        <v>0</v>
      </c>
      <c r="F29" s="239"/>
      <c r="G29" s="239"/>
      <c r="H29" s="288"/>
      <c r="J29" s="70" t="s">
        <v>104</v>
      </c>
      <c r="K29" s="136" t="s">
        <v>151</v>
      </c>
      <c r="L29" s="137">
        <f t="shared" si="2"/>
        <v>0</v>
      </c>
    </row>
    <row r="30" spans="1:12" ht="15" customHeight="1">
      <c r="A30" s="287"/>
      <c r="B30" s="122"/>
      <c r="C30" s="123"/>
      <c r="D30" s="124"/>
      <c r="E30" s="117">
        <f t="shared" si="1"/>
        <v>0</v>
      </c>
      <c r="F30" s="239"/>
      <c r="G30" s="239"/>
      <c r="H30" s="288"/>
      <c r="J30" s="70" t="s">
        <v>106</v>
      </c>
      <c r="K30" s="136" t="s">
        <v>155</v>
      </c>
      <c r="L30" s="137">
        <f t="shared" si="2"/>
        <v>0</v>
      </c>
    </row>
    <row r="31" spans="1:12" ht="15" customHeight="1">
      <c r="A31" s="287"/>
      <c r="B31" s="122"/>
      <c r="C31" s="123"/>
      <c r="D31" s="124"/>
      <c r="E31" s="117">
        <f t="shared" si="1"/>
        <v>0</v>
      </c>
      <c r="F31" s="239"/>
      <c r="G31" s="239"/>
      <c r="H31" s="288"/>
      <c r="J31" s="70" t="s">
        <v>110</v>
      </c>
      <c r="K31" s="136" t="s">
        <v>156</v>
      </c>
      <c r="L31" s="137">
        <f t="shared" si="2"/>
        <v>0</v>
      </c>
    </row>
    <row r="32" spans="1:12" ht="15" customHeight="1">
      <c r="A32" s="287"/>
      <c r="B32" s="122"/>
      <c r="C32" s="123"/>
      <c r="D32" s="124"/>
      <c r="E32" s="117">
        <f t="shared" si="1"/>
        <v>0</v>
      </c>
      <c r="F32" s="239"/>
      <c r="G32" s="239"/>
      <c r="H32" s="288"/>
      <c r="J32" s="70" t="s">
        <v>112</v>
      </c>
      <c r="K32" s="136" t="s">
        <v>157</v>
      </c>
      <c r="L32" s="137">
        <f t="shared" si="2"/>
        <v>0</v>
      </c>
    </row>
    <row r="33" spans="1:12" ht="15" customHeight="1">
      <c r="A33" s="287"/>
      <c r="B33" s="122"/>
      <c r="C33" s="123"/>
      <c r="D33" s="124"/>
      <c r="E33" s="117">
        <f t="shared" si="1"/>
        <v>0</v>
      </c>
      <c r="F33" s="239"/>
      <c r="G33" s="239"/>
      <c r="H33" s="288"/>
      <c r="J33" s="70" t="s">
        <v>114</v>
      </c>
      <c r="K33" s="136" t="s">
        <v>158</v>
      </c>
      <c r="L33" s="137">
        <f t="shared" si="2"/>
        <v>0</v>
      </c>
    </row>
    <row r="34" spans="1:12" ht="15" customHeight="1">
      <c r="A34" s="287"/>
      <c r="B34" s="122"/>
      <c r="C34" s="123"/>
      <c r="D34" s="124"/>
      <c r="E34" s="117">
        <f t="shared" si="1"/>
        <v>0</v>
      </c>
      <c r="F34" s="239"/>
      <c r="G34" s="239"/>
      <c r="H34" s="288"/>
      <c r="J34" s="70" t="s">
        <v>115</v>
      </c>
      <c r="K34" s="136" t="s">
        <v>140</v>
      </c>
      <c r="L34" s="137">
        <f t="shared" si="2"/>
        <v>0</v>
      </c>
    </row>
    <row r="35" spans="1:12" ht="15" customHeight="1">
      <c r="A35" s="287"/>
      <c r="B35" s="122"/>
      <c r="C35" s="123"/>
      <c r="D35" s="124"/>
      <c r="E35" s="117">
        <f t="shared" si="1"/>
        <v>0</v>
      </c>
      <c r="F35" s="239"/>
      <c r="G35" s="239"/>
      <c r="H35" s="288"/>
      <c r="J35" s="70" t="s">
        <v>118</v>
      </c>
      <c r="K35" s="136" t="s">
        <v>141</v>
      </c>
      <c r="L35" s="137">
        <f t="shared" si="2"/>
        <v>0</v>
      </c>
    </row>
    <row r="36" spans="1:12" ht="15" customHeight="1">
      <c r="A36" s="287"/>
      <c r="B36" s="122"/>
      <c r="C36" s="123"/>
      <c r="D36" s="124"/>
      <c r="E36" s="117">
        <f t="shared" si="1"/>
        <v>0</v>
      </c>
      <c r="F36" s="239"/>
      <c r="G36" s="239"/>
      <c r="H36" s="288"/>
      <c r="J36" s="70" t="s">
        <v>120</v>
      </c>
      <c r="K36" s="136" t="s">
        <v>123</v>
      </c>
      <c r="L36" s="137">
        <f t="shared" si="2"/>
        <v>0</v>
      </c>
    </row>
    <row r="37" spans="1:12" ht="15" customHeight="1">
      <c r="A37" s="287"/>
      <c r="B37" s="122"/>
      <c r="C37" s="123"/>
      <c r="D37" s="124"/>
      <c r="E37" s="117">
        <f t="shared" si="1"/>
        <v>0</v>
      </c>
      <c r="F37" s="239"/>
      <c r="G37" s="239"/>
      <c r="H37" s="288"/>
      <c r="J37" s="138"/>
      <c r="K37" s="384"/>
      <c r="L37" s="129"/>
    </row>
    <row r="38" spans="1:8" ht="15" customHeight="1">
      <c r="A38" s="287"/>
      <c r="B38" s="122"/>
      <c r="C38" s="123"/>
      <c r="D38" s="124"/>
      <c r="E38" s="117">
        <f t="shared" si="1"/>
        <v>0</v>
      </c>
      <c r="F38" s="239"/>
      <c r="G38" s="239"/>
      <c r="H38" s="288"/>
    </row>
    <row r="39" spans="1:12" ht="15" customHeight="1">
      <c r="A39" s="287"/>
      <c r="B39" s="122"/>
      <c r="C39" s="123"/>
      <c r="D39" s="124"/>
      <c r="E39" s="117">
        <f t="shared" si="1"/>
        <v>0</v>
      </c>
      <c r="F39" s="239"/>
      <c r="G39" s="239"/>
      <c r="H39" s="288"/>
      <c r="J39" s="476" t="s">
        <v>159</v>
      </c>
      <c r="K39" s="477"/>
      <c r="L39" s="139">
        <f>SUM(L24:L37)</f>
        <v>0</v>
      </c>
    </row>
    <row r="40" spans="1:12" ht="15" customHeight="1">
      <c r="A40" s="287"/>
      <c r="B40" s="122"/>
      <c r="C40" s="123"/>
      <c r="D40" s="124"/>
      <c r="E40" s="117">
        <f t="shared" si="1"/>
        <v>0</v>
      </c>
      <c r="F40" s="239"/>
      <c r="G40" s="239"/>
      <c r="H40" s="288"/>
      <c r="J40" s="104"/>
      <c r="K40" s="104"/>
      <c r="L40" s="140"/>
    </row>
    <row r="41" spans="1:11" ht="15" customHeight="1">
      <c r="A41" s="287"/>
      <c r="B41" s="122"/>
      <c r="C41" s="123"/>
      <c r="D41" s="124"/>
      <c r="E41" s="117">
        <f t="shared" si="1"/>
        <v>0</v>
      </c>
      <c r="F41" s="239"/>
      <c r="G41" s="239"/>
      <c r="H41" s="288"/>
      <c r="K41" s="77"/>
    </row>
    <row r="42" spans="1:12" ht="15" customHeight="1">
      <c r="A42" s="287"/>
      <c r="B42" s="122"/>
      <c r="C42" s="123"/>
      <c r="D42" s="124"/>
      <c r="E42" s="117">
        <f t="shared" si="1"/>
        <v>0</v>
      </c>
      <c r="F42" s="239"/>
      <c r="G42" s="239"/>
      <c r="H42" s="288"/>
      <c r="J42" s="476" t="s">
        <v>167</v>
      </c>
      <c r="K42" s="477"/>
      <c r="L42" s="139">
        <f>L20-L39</f>
        <v>0</v>
      </c>
    </row>
    <row r="43" spans="1:8" ht="15" customHeight="1">
      <c r="A43" s="287"/>
      <c r="B43" s="122"/>
      <c r="C43" s="123"/>
      <c r="D43" s="124"/>
      <c r="E43" s="117">
        <f t="shared" si="1"/>
        <v>0</v>
      </c>
      <c r="F43" s="239"/>
      <c r="G43" s="239"/>
      <c r="H43" s="288"/>
    </row>
    <row r="44" spans="1:8" ht="15" customHeight="1">
      <c r="A44" s="287"/>
      <c r="B44" s="122"/>
      <c r="C44" s="123"/>
      <c r="D44" s="124"/>
      <c r="E44" s="117">
        <f t="shared" si="1"/>
        <v>0</v>
      </c>
      <c r="F44" s="239"/>
      <c r="G44" s="239"/>
      <c r="H44" s="288"/>
    </row>
    <row r="45" spans="1:8" ht="15" customHeight="1">
      <c r="A45" s="287"/>
      <c r="B45" s="122"/>
      <c r="C45" s="123"/>
      <c r="D45" s="124"/>
      <c r="E45" s="117">
        <f t="shared" si="1"/>
        <v>0</v>
      </c>
      <c r="F45" s="239"/>
      <c r="G45" s="239"/>
      <c r="H45" s="288"/>
    </row>
    <row r="46" spans="1:8" ht="15" customHeight="1">
      <c r="A46" s="287"/>
      <c r="B46" s="122"/>
      <c r="C46" s="123"/>
      <c r="D46" s="124"/>
      <c r="E46" s="117">
        <f t="shared" si="1"/>
        <v>0</v>
      </c>
      <c r="F46" s="239"/>
      <c r="G46" s="239"/>
      <c r="H46" s="288"/>
    </row>
    <row r="47" spans="1:8" ht="15" customHeight="1">
      <c r="A47" s="287"/>
      <c r="B47" s="122"/>
      <c r="C47" s="123"/>
      <c r="D47" s="124"/>
      <c r="E47" s="117">
        <f t="shared" si="1"/>
        <v>0</v>
      </c>
      <c r="F47" s="239"/>
      <c r="G47" s="239"/>
      <c r="H47" s="288"/>
    </row>
    <row r="48" spans="1:8" ht="15" customHeight="1">
      <c r="A48" s="287"/>
      <c r="B48" s="122"/>
      <c r="C48" s="123"/>
      <c r="D48" s="124"/>
      <c r="E48" s="117">
        <f t="shared" si="1"/>
        <v>0</v>
      </c>
      <c r="F48" s="239"/>
      <c r="G48" s="239"/>
      <c r="H48" s="288"/>
    </row>
    <row r="49" spans="1:8" ht="15" customHeight="1">
      <c r="A49" s="287"/>
      <c r="B49" s="122"/>
      <c r="C49" s="123"/>
      <c r="D49" s="124"/>
      <c r="E49" s="117">
        <f t="shared" si="1"/>
        <v>0</v>
      </c>
      <c r="F49" s="239"/>
      <c r="G49" s="239"/>
      <c r="H49" s="288"/>
    </row>
    <row r="50" spans="1:8" ht="15" customHeight="1">
      <c r="A50" s="287"/>
      <c r="B50" s="122"/>
      <c r="C50" s="123"/>
      <c r="D50" s="124"/>
      <c r="E50" s="117">
        <f t="shared" si="1"/>
        <v>0</v>
      </c>
      <c r="F50" s="239"/>
      <c r="G50" s="239"/>
      <c r="H50" s="288"/>
    </row>
    <row r="51" spans="1:8" ht="15" customHeight="1">
      <c r="A51" s="287"/>
      <c r="B51" s="122"/>
      <c r="C51" s="123"/>
      <c r="D51" s="124"/>
      <c r="E51" s="117">
        <f t="shared" si="1"/>
        <v>0</v>
      </c>
      <c r="F51" s="239"/>
      <c r="G51" s="239"/>
      <c r="H51" s="288"/>
    </row>
    <row r="52" spans="1:8" ht="15" customHeight="1">
      <c r="A52" s="287"/>
      <c r="B52" s="122"/>
      <c r="C52" s="123"/>
      <c r="D52" s="124"/>
      <c r="E52" s="117">
        <f t="shared" si="1"/>
        <v>0</v>
      </c>
      <c r="F52" s="239"/>
      <c r="G52" s="239"/>
      <c r="H52" s="288"/>
    </row>
    <row r="53" spans="1:8" ht="15" customHeight="1">
      <c r="A53" s="287"/>
      <c r="B53" s="122"/>
      <c r="C53" s="123"/>
      <c r="D53" s="124"/>
      <c r="E53" s="117">
        <f t="shared" si="1"/>
        <v>0</v>
      </c>
      <c r="F53" s="239"/>
      <c r="G53" s="239"/>
      <c r="H53" s="288"/>
    </row>
    <row r="54" spans="1:8" ht="15" customHeight="1">
      <c r="A54" s="287"/>
      <c r="B54" s="122"/>
      <c r="C54" s="123"/>
      <c r="D54" s="124"/>
      <c r="E54" s="117">
        <f t="shared" si="1"/>
        <v>0</v>
      </c>
      <c r="F54" s="239"/>
      <c r="G54" s="239"/>
      <c r="H54" s="288"/>
    </row>
    <row r="55" spans="1:8" ht="15" customHeight="1">
      <c r="A55" s="287"/>
      <c r="B55" s="122"/>
      <c r="C55" s="123"/>
      <c r="D55" s="124"/>
      <c r="E55" s="117">
        <f t="shared" si="1"/>
        <v>0</v>
      </c>
      <c r="F55" s="239"/>
      <c r="G55" s="239"/>
      <c r="H55" s="288"/>
    </row>
    <row r="56" spans="1:8" ht="15" customHeight="1">
      <c r="A56" s="287"/>
      <c r="B56" s="122"/>
      <c r="C56" s="123"/>
      <c r="D56" s="124"/>
      <c r="E56" s="117">
        <f t="shared" si="1"/>
        <v>0</v>
      </c>
      <c r="F56" s="239"/>
      <c r="G56" s="239"/>
      <c r="H56" s="288"/>
    </row>
    <row r="57" spans="1:8" ht="15" customHeight="1">
      <c r="A57" s="287"/>
      <c r="B57" s="122"/>
      <c r="C57" s="123"/>
      <c r="D57" s="124"/>
      <c r="E57" s="117">
        <f t="shared" si="1"/>
        <v>0</v>
      </c>
      <c r="F57" s="239"/>
      <c r="G57" s="239"/>
      <c r="H57" s="288"/>
    </row>
    <row r="58" spans="1:8" ht="15" customHeight="1">
      <c r="A58" s="287"/>
      <c r="B58" s="122"/>
      <c r="C58" s="123"/>
      <c r="D58" s="124"/>
      <c r="E58" s="117">
        <f t="shared" si="1"/>
        <v>0</v>
      </c>
      <c r="F58" s="239"/>
      <c r="G58" s="239"/>
      <c r="H58" s="288"/>
    </row>
    <row r="59" spans="1:8" ht="15" customHeight="1">
      <c r="A59" s="287"/>
      <c r="B59" s="122"/>
      <c r="C59" s="123"/>
      <c r="D59" s="124"/>
      <c r="E59" s="117">
        <f t="shared" si="1"/>
        <v>0</v>
      </c>
      <c r="F59" s="239"/>
      <c r="G59" s="239"/>
      <c r="H59" s="288"/>
    </row>
    <row r="60" spans="1:8" ht="15" customHeight="1">
      <c r="A60" s="287"/>
      <c r="B60" s="122"/>
      <c r="C60" s="123"/>
      <c r="D60" s="124"/>
      <c r="E60" s="117">
        <f t="shared" si="1"/>
        <v>0</v>
      </c>
      <c r="F60" s="239"/>
      <c r="G60" s="239"/>
      <c r="H60" s="288"/>
    </row>
    <row r="61" spans="1:8" ht="15" customHeight="1">
      <c r="A61" s="287"/>
      <c r="B61" s="122"/>
      <c r="C61" s="123"/>
      <c r="D61" s="124"/>
      <c r="E61" s="117">
        <f t="shared" si="1"/>
        <v>0</v>
      </c>
      <c r="F61" s="239"/>
      <c r="G61" s="239"/>
      <c r="H61" s="288"/>
    </row>
    <row r="62" spans="1:8" ht="15" customHeight="1">
      <c r="A62" s="287"/>
      <c r="B62" s="122"/>
      <c r="C62" s="123"/>
      <c r="D62" s="124"/>
      <c r="E62" s="117">
        <f t="shared" si="1"/>
        <v>0</v>
      </c>
      <c r="F62" s="239"/>
      <c r="G62" s="239"/>
      <c r="H62" s="288"/>
    </row>
    <row r="63" spans="1:8" ht="15" customHeight="1">
      <c r="A63" s="287"/>
      <c r="B63" s="122"/>
      <c r="C63" s="123"/>
      <c r="D63" s="124"/>
      <c r="E63" s="117">
        <f t="shared" si="1"/>
        <v>0</v>
      </c>
      <c r="F63" s="239"/>
      <c r="G63" s="239"/>
      <c r="H63" s="288"/>
    </row>
    <row r="64" spans="1:8" ht="15" customHeight="1">
      <c r="A64" s="287"/>
      <c r="B64" s="122"/>
      <c r="C64" s="123"/>
      <c r="D64" s="124"/>
      <c r="E64" s="117">
        <f t="shared" si="1"/>
        <v>0</v>
      </c>
      <c r="F64" s="239"/>
      <c r="G64" s="239"/>
      <c r="H64" s="288"/>
    </row>
    <row r="65" spans="1:8" ht="15" customHeight="1">
      <c r="A65" s="287"/>
      <c r="B65" s="141"/>
      <c r="C65" s="142"/>
      <c r="D65" s="143"/>
      <c r="E65" s="144">
        <f t="shared" si="1"/>
        <v>0</v>
      </c>
      <c r="F65" s="278"/>
      <c r="G65" s="278"/>
      <c r="H65" s="297"/>
    </row>
    <row r="66" spans="1:8" ht="15" customHeight="1">
      <c r="A66" s="294" t="s">
        <v>160</v>
      </c>
      <c r="B66" s="145"/>
      <c r="C66" s="146"/>
      <c r="D66" s="147"/>
      <c r="E66" s="147">
        <f>E65</f>
        <v>0</v>
      </c>
      <c r="F66" s="272"/>
      <c r="G66" s="277"/>
      <c r="H66" s="148"/>
    </row>
    <row r="67" spans="4:6" ht="14.25" customHeight="1">
      <c r="D67" s="149"/>
      <c r="E67" s="149"/>
      <c r="F67" s="273"/>
    </row>
    <row r="68" spans="4:6" ht="14.25" customHeight="1">
      <c r="D68" s="149"/>
      <c r="E68" s="149"/>
      <c r="F68" s="273"/>
    </row>
    <row r="69" spans="4:6" ht="14.25" customHeight="1">
      <c r="D69" s="149"/>
      <c r="E69" s="149"/>
      <c r="F69" s="273"/>
    </row>
    <row r="70" ht="14.25" customHeight="1"/>
    <row r="71" ht="14.25" customHeight="1"/>
    <row r="72" spans="4:6" ht="14.25" customHeight="1">
      <c r="D72" s="140"/>
      <c r="E72" s="140"/>
      <c r="F72" s="274"/>
    </row>
    <row r="73" spans="4:6" ht="14.25" customHeight="1">
      <c r="D73" s="140"/>
      <c r="E73" s="140"/>
      <c r="F73" s="274"/>
    </row>
    <row r="74" spans="4:7" ht="14.25" customHeight="1">
      <c r="D74" s="140"/>
      <c r="E74" s="140"/>
      <c r="F74" s="274"/>
      <c r="G74" s="275"/>
    </row>
    <row r="75" spans="4:6" ht="14.25" customHeight="1">
      <c r="D75" s="140"/>
      <c r="E75" s="140"/>
      <c r="F75" s="274"/>
    </row>
    <row r="76" spans="4:6" ht="11.25">
      <c r="D76" s="140"/>
      <c r="E76" s="140"/>
      <c r="F76" s="274"/>
    </row>
    <row r="77" spans="4:6" ht="11.25">
      <c r="D77" s="140"/>
      <c r="E77" s="140"/>
      <c r="F77" s="274"/>
    </row>
    <row r="78" spans="4:6" ht="11.25">
      <c r="D78" s="140"/>
      <c r="E78" s="140"/>
      <c r="F78" s="274"/>
    </row>
    <row r="79" spans="4:6" ht="11.25">
      <c r="D79" s="140"/>
      <c r="E79" s="140"/>
      <c r="F79" s="274"/>
    </row>
    <row r="80" spans="4:6" ht="11.25">
      <c r="D80" s="140"/>
      <c r="E80" s="140"/>
      <c r="F80" s="274"/>
    </row>
    <row r="81" spans="4:6" ht="11.25">
      <c r="D81" s="140"/>
      <c r="E81" s="140"/>
      <c r="F81" s="274"/>
    </row>
    <row r="82" spans="4:6" ht="11.25">
      <c r="D82" s="140"/>
      <c r="E82" s="140"/>
      <c r="F82" s="274"/>
    </row>
    <row r="83" spans="4:6" ht="11.25">
      <c r="D83" s="140"/>
      <c r="E83" s="140"/>
      <c r="F83" s="274"/>
    </row>
    <row r="84" spans="4:6" ht="11.25">
      <c r="D84" s="140"/>
      <c r="E84" s="140"/>
      <c r="F84" s="274"/>
    </row>
    <row r="85" spans="4:7" ht="11.25">
      <c r="D85" s="140"/>
      <c r="E85" s="140"/>
      <c r="F85" s="274"/>
      <c r="G85" s="275"/>
    </row>
    <row r="86" spans="4:6" ht="11.25">
      <c r="D86" s="140"/>
      <c r="E86" s="140"/>
      <c r="F86" s="274"/>
    </row>
    <row r="87" spans="4:6" ht="11.25">
      <c r="D87" s="140"/>
      <c r="E87" s="140"/>
      <c r="F87" s="274"/>
    </row>
    <row r="88" spans="4:7" ht="11.25">
      <c r="D88" s="140"/>
      <c r="E88" s="140"/>
      <c r="F88" s="274"/>
      <c r="G88" s="275"/>
    </row>
    <row r="89" spans="4:6" ht="11.25">
      <c r="D89" s="140"/>
      <c r="E89" s="140"/>
      <c r="F89" s="274"/>
    </row>
    <row r="90" spans="4:6" ht="11.25">
      <c r="D90" s="140"/>
      <c r="E90" s="140"/>
      <c r="F90" s="274"/>
    </row>
    <row r="91" spans="4:6" ht="11.25">
      <c r="D91" s="105"/>
      <c r="E91" s="105"/>
      <c r="F91" s="275"/>
    </row>
    <row r="92" spans="4:6" ht="11.25">
      <c r="D92" s="140"/>
      <c r="E92" s="140"/>
      <c r="F92" s="274"/>
    </row>
  </sheetData>
  <sheetProtection/>
  <mergeCells count="6">
    <mergeCell ref="J3:K3"/>
    <mergeCell ref="J20:K20"/>
    <mergeCell ref="J23:K23"/>
    <mergeCell ref="J39:K39"/>
    <mergeCell ref="J42:K42"/>
    <mergeCell ref="B1:H1"/>
  </mergeCells>
  <dataValidations count="4">
    <dataValidation allowBlank="1" showInputMessage="1" showErrorMessage="1" imeMode="hiragana" sqref="F4:H8 F13:H65"/>
    <dataValidation allowBlank="1" showInputMessage="1" showErrorMessage="1" imeMode="halfAlpha" sqref="B4:D8 B13:D65"/>
    <dataValidation type="list" allowBlank="1" showInputMessage="1" showErrorMessage="1" imeMode="hiragana" sqref="A4:A8">
      <formula1>$K$4:$K$18</formula1>
    </dataValidation>
    <dataValidation type="list" allowBlank="1" showInputMessage="1" showErrorMessage="1" imeMode="hiragana" sqref="A13:A65">
      <formula1>$K$24:$K$37</formula1>
    </dataValidation>
  </dataValidations>
  <printOptions horizontalCentered="1"/>
  <pageMargins left="0.5905511811023623" right="0.1968503937007874" top="0.1968503937007874" bottom="0.1968503937007874" header="0.4330708661417323" footer="0.2362204724409449"/>
  <pageSetup horizontalDpi="600" verticalDpi="600" orientation="portrait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7.625" style="29" customWidth="1"/>
    <col min="2" max="2" width="20.125" style="29" customWidth="1"/>
    <col min="3" max="3" width="18.875" style="29" customWidth="1"/>
    <col min="4" max="4" width="1.4921875" style="29" customWidth="1"/>
    <col min="5" max="5" width="8.625" style="29" customWidth="1"/>
    <col min="6" max="6" width="9.625" style="29" customWidth="1"/>
    <col min="7" max="7" width="12.625" style="29" customWidth="1"/>
    <col min="8" max="9" width="9.625" style="29" customWidth="1"/>
    <col min="10" max="10" width="1.4921875" style="29" customWidth="1"/>
    <col min="11" max="11" width="2.375" style="29" customWidth="1"/>
    <col min="12" max="12" width="17.125" style="29" bestFit="1" customWidth="1"/>
    <col min="13" max="13" width="10.625" style="29" customWidth="1"/>
    <col min="14" max="14" width="15.625" style="29" customWidth="1"/>
    <col min="15" max="15" width="1.875" style="29" customWidth="1"/>
    <col min="16" max="16384" width="8.00390625" style="29" customWidth="1"/>
  </cols>
  <sheetData>
    <row r="1" spans="1:12" ht="15.75" customHeight="1">
      <c r="A1" s="27" t="s">
        <v>352</v>
      </c>
      <c r="B1" s="28"/>
      <c r="E1" s="30" t="s">
        <v>78</v>
      </c>
      <c r="F1" s="31"/>
      <c r="G1" s="31"/>
      <c r="I1" s="462" t="s">
        <v>19</v>
      </c>
      <c r="J1" s="463"/>
      <c r="K1" s="464"/>
      <c r="L1" s="465"/>
    </row>
    <row r="2" spans="1:14" ht="15.75" customHeight="1">
      <c r="A2" s="28"/>
      <c r="B2" s="32" t="str">
        <f>'管理費報告書(0)'!B2</f>
        <v>〔　　　　　　委員会〕</v>
      </c>
      <c r="C2" s="30"/>
      <c r="E2" s="31"/>
      <c r="F2" s="31"/>
      <c r="G2" s="31"/>
      <c r="I2" s="466" t="s">
        <v>20</v>
      </c>
      <c r="J2" s="467"/>
      <c r="K2" s="468"/>
      <c r="L2" s="469"/>
      <c r="M2" s="33" t="s">
        <v>80</v>
      </c>
      <c r="N2" s="34">
        <f>B4</f>
        <v>14</v>
      </c>
    </row>
    <row r="3" ht="6" customHeight="1"/>
    <row r="4" spans="1:14" ht="13.5" customHeight="1">
      <c r="A4" s="35" t="s">
        <v>81</v>
      </c>
      <c r="B4" s="36">
        <v>14</v>
      </c>
      <c r="C4" s="37"/>
      <c r="D4" s="38"/>
      <c r="E4" s="39" t="s">
        <v>82</v>
      </c>
      <c r="F4" s="40" t="s">
        <v>83</v>
      </c>
      <c r="G4" s="40" t="s">
        <v>84</v>
      </c>
      <c r="H4" s="40" t="s">
        <v>85</v>
      </c>
      <c r="I4" s="41" t="s">
        <v>283</v>
      </c>
      <c r="J4" s="42"/>
      <c r="K4" s="408" t="s">
        <v>86</v>
      </c>
      <c r="L4" s="470"/>
      <c r="M4" s="470"/>
      <c r="N4" s="471"/>
    </row>
    <row r="5" spans="1:14" ht="13.5" customHeight="1">
      <c r="A5" s="410" t="s">
        <v>87</v>
      </c>
      <c r="B5" s="43"/>
      <c r="C5" s="44"/>
      <c r="D5" s="38"/>
      <c r="E5" s="410" t="s">
        <v>88</v>
      </c>
      <c r="F5" s="440"/>
      <c r="G5" s="440"/>
      <c r="H5" s="443"/>
      <c r="I5" s="444"/>
      <c r="J5" s="42"/>
      <c r="K5" s="419" t="s">
        <v>22</v>
      </c>
      <c r="L5" s="420"/>
      <c r="M5" s="420"/>
      <c r="N5" s="421"/>
    </row>
    <row r="6" spans="1:14" ht="13.5" customHeight="1">
      <c r="A6" s="447"/>
      <c r="B6" s="45"/>
      <c r="C6" s="46"/>
      <c r="D6" s="38"/>
      <c r="E6" s="447"/>
      <c r="F6" s="441"/>
      <c r="G6" s="441"/>
      <c r="H6" s="441"/>
      <c r="I6" s="445"/>
      <c r="J6" s="42"/>
      <c r="K6" s="422" t="s">
        <v>23</v>
      </c>
      <c r="L6" s="423"/>
      <c r="M6" s="47" t="s">
        <v>24</v>
      </c>
      <c r="N6" s="48" t="s">
        <v>25</v>
      </c>
    </row>
    <row r="7" spans="1:14" ht="13.5" customHeight="1">
      <c r="A7" s="448"/>
      <c r="B7" s="49"/>
      <c r="C7" s="50"/>
      <c r="D7" s="38"/>
      <c r="E7" s="448"/>
      <c r="F7" s="442"/>
      <c r="G7" s="442"/>
      <c r="H7" s="442"/>
      <c r="I7" s="446"/>
      <c r="J7" s="42"/>
      <c r="K7" s="51" t="s">
        <v>89</v>
      </c>
      <c r="L7" s="52" t="s">
        <v>90</v>
      </c>
      <c r="M7" s="53">
        <f>'金銭出納簿（14)'!L4</f>
        <v>0</v>
      </c>
      <c r="N7" s="255"/>
    </row>
    <row r="8" spans="1:14" ht="13.5" customHeight="1">
      <c r="A8" s="404" t="s">
        <v>91</v>
      </c>
      <c r="B8" s="54"/>
      <c r="C8" s="44"/>
      <c r="D8" s="38"/>
      <c r="E8" s="410" t="s">
        <v>92</v>
      </c>
      <c r="F8" s="440"/>
      <c r="G8" s="440"/>
      <c r="H8" s="443"/>
      <c r="I8" s="444"/>
      <c r="J8" s="42"/>
      <c r="K8" s="51" t="s">
        <v>93</v>
      </c>
      <c r="L8" s="52" t="s">
        <v>322</v>
      </c>
      <c r="M8" s="53">
        <f>'金銭出納簿（14)'!L5</f>
        <v>0</v>
      </c>
      <c r="N8" s="255"/>
    </row>
    <row r="9" spans="1:14" ht="13.5" customHeight="1">
      <c r="A9" s="406"/>
      <c r="B9" s="55"/>
      <c r="C9" s="46"/>
      <c r="D9" s="38"/>
      <c r="E9" s="447"/>
      <c r="F9" s="441"/>
      <c r="G9" s="441"/>
      <c r="H9" s="441"/>
      <c r="I9" s="445"/>
      <c r="J9" s="42"/>
      <c r="K9" s="51" t="s">
        <v>95</v>
      </c>
      <c r="L9" s="52" t="s">
        <v>96</v>
      </c>
      <c r="M9" s="53">
        <f>'金銭出納簿（14)'!L6</f>
        <v>0</v>
      </c>
      <c r="N9" s="255"/>
    </row>
    <row r="10" spans="1:14" ht="13.5" customHeight="1">
      <c r="A10" s="407"/>
      <c r="B10" s="49"/>
      <c r="C10" s="50"/>
      <c r="D10" s="38"/>
      <c r="E10" s="448"/>
      <c r="F10" s="442"/>
      <c r="G10" s="442"/>
      <c r="H10" s="442"/>
      <c r="I10" s="446"/>
      <c r="J10" s="42"/>
      <c r="K10" s="51" t="s">
        <v>97</v>
      </c>
      <c r="L10" s="52" t="s">
        <v>98</v>
      </c>
      <c r="M10" s="53">
        <f>'金銭出納簿（14)'!L7</f>
        <v>0</v>
      </c>
      <c r="N10" s="255"/>
    </row>
    <row r="11" spans="1:14" ht="13.5" customHeight="1">
      <c r="A11" s="404" t="s">
        <v>99</v>
      </c>
      <c r="B11" s="54"/>
      <c r="C11" s="44"/>
      <c r="D11" s="38"/>
      <c r="E11" s="410" t="s">
        <v>100</v>
      </c>
      <c r="F11" s="440"/>
      <c r="G11" s="440"/>
      <c r="H11" s="443"/>
      <c r="I11" s="444"/>
      <c r="J11" s="42"/>
      <c r="K11" s="51" t="s">
        <v>101</v>
      </c>
      <c r="L11" s="52" t="s">
        <v>102</v>
      </c>
      <c r="M11" s="53">
        <f>'金銭出納簿（14)'!L8</f>
        <v>0</v>
      </c>
      <c r="N11" s="255"/>
    </row>
    <row r="12" spans="1:14" ht="13.5" customHeight="1">
      <c r="A12" s="406" t="s">
        <v>103</v>
      </c>
      <c r="B12" s="45"/>
      <c r="C12" s="46"/>
      <c r="D12" s="38"/>
      <c r="E12" s="447"/>
      <c r="F12" s="441"/>
      <c r="G12" s="441"/>
      <c r="H12" s="441"/>
      <c r="I12" s="445"/>
      <c r="J12" s="42"/>
      <c r="K12" s="51" t="s">
        <v>104</v>
      </c>
      <c r="L12" s="52" t="s">
        <v>105</v>
      </c>
      <c r="M12" s="53">
        <f>'金銭出納簿（14)'!L9</f>
        <v>0</v>
      </c>
      <c r="N12" s="255"/>
    </row>
    <row r="13" spans="1:14" ht="13.5" customHeight="1">
      <c r="A13" s="407"/>
      <c r="B13" s="49"/>
      <c r="C13" s="50"/>
      <c r="D13" s="38"/>
      <c r="E13" s="448"/>
      <c r="F13" s="442"/>
      <c r="G13" s="442"/>
      <c r="H13" s="442"/>
      <c r="I13" s="446"/>
      <c r="J13" s="42"/>
      <c r="K13" s="51" t="s">
        <v>106</v>
      </c>
      <c r="L13" s="52" t="s">
        <v>107</v>
      </c>
      <c r="M13" s="53">
        <f>'金銭出納簿（14)'!L10</f>
        <v>0</v>
      </c>
      <c r="N13" s="255"/>
    </row>
    <row r="14" spans="1:14" ht="13.5" customHeight="1">
      <c r="A14" s="404" t="s">
        <v>108</v>
      </c>
      <c r="B14" s="54"/>
      <c r="C14" s="44"/>
      <c r="D14" s="38"/>
      <c r="E14" s="410" t="s">
        <v>109</v>
      </c>
      <c r="F14" s="440"/>
      <c r="G14" s="440"/>
      <c r="H14" s="443"/>
      <c r="I14" s="444"/>
      <c r="J14" s="42"/>
      <c r="K14" s="51" t="s">
        <v>110</v>
      </c>
      <c r="L14" s="52" t="s">
        <v>111</v>
      </c>
      <c r="M14" s="53">
        <f>'金銭出納簿（14)'!L11</f>
        <v>0</v>
      </c>
      <c r="N14" s="255"/>
    </row>
    <row r="15" spans="1:14" ht="13.5" customHeight="1">
      <c r="A15" s="405"/>
      <c r="B15" s="56"/>
      <c r="C15" s="46"/>
      <c r="D15" s="38"/>
      <c r="E15" s="447"/>
      <c r="F15" s="441"/>
      <c r="G15" s="441"/>
      <c r="H15" s="441"/>
      <c r="I15" s="445"/>
      <c r="J15" s="42"/>
      <c r="K15" s="51" t="s">
        <v>112</v>
      </c>
      <c r="L15" s="52" t="s">
        <v>27</v>
      </c>
      <c r="M15" s="53">
        <f>'金銭出納簿（14)'!L12</f>
        <v>0</v>
      </c>
      <c r="N15" s="255"/>
    </row>
    <row r="16" spans="1:14" ht="13.5" customHeight="1">
      <c r="A16" s="406" t="s">
        <v>113</v>
      </c>
      <c r="B16" s="45"/>
      <c r="C16" s="46"/>
      <c r="D16" s="38"/>
      <c r="E16" s="448"/>
      <c r="F16" s="442"/>
      <c r="G16" s="442"/>
      <c r="H16" s="442"/>
      <c r="I16" s="446"/>
      <c r="J16" s="42"/>
      <c r="K16" s="51" t="s">
        <v>114</v>
      </c>
      <c r="L16" s="52" t="s">
        <v>29</v>
      </c>
      <c r="M16" s="53">
        <f>'金銭出納簿（14)'!L13</f>
        <v>0</v>
      </c>
      <c r="N16" s="255"/>
    </row>
    <row r="17" spans="1:14" ht="13.5" customHeight="1">
      <c r="A17" s="407"/>
      <c r="B17" s="49"/>
      <c r="C17" s="50"/>
      <c r="D17" s="38"/>
      <c r="E17" s="410"/>
      <c r="F17" s="449"/>
      <c r="G17" s="452"/>
      <c r="H17" s="455"/>
      <c r="I17" s="456"/>
      <c r="J17" s="42"/>
      <c r="K17" s="51" t="s">
        <v>115</v>
      </c>
      <c r="L17" s="52" t="s">
        <v>116</v>
      </c>
      <c r="M17" s="53">
        <f>'金銭出納簿（14)'!L14</f>
        <v>0</v>
      </c>
      <c r="N17" s="255"/>
    </row>
    <row r="18" spans="1:14" ht="13.5" customHeight="1">
      <c r="A18" s="404" t="s">
        <v>117</v>
      </c>
      <c r="B18" s="54"/>
      <c r="C18" s="44"/>
      <c r="D18" s="38"/>
      <c r="E18" s="447"/>
      <c r="F18" s="450"/>
      <c r="G18" s="453"/>
      <c r="H18" s="453"/>
      <c r="I18" s="457"/>
      <c r="J18" s="42"/>
      <c r="K18" s="51" t="s">
        <v>118</v>
      </c>
      <c r="L18" s="52" t="s">
        <v>119</v>
      </c>
      <c r="M18" s="53">
        <f>'金銭出納簿（14)'!L15</f>
        <v>0</v>
      </c>
      <c r="N18" s="255"/>
    </row>
    <row r="19" spans="1:14" ht="13.5" customHeight="1">
      <c r="A19" s="405"/>
      <c r="B19" s="45"/>
      <c r="C19" s="46"/>
      <c r="D19" s="38"/>
      <c r="E19" s="448"/>
      <c r="F19" s="451"/>
      <c r="G19" s="454"/>
      <c r="H19" s="454"/>
      <c r="I19" s="458"/>
      <c r="J19" s="42"/>
      <c r="K19" s="51" t="s">
        <v>120</v>
      </c>
      <c r="L19" s="52" t="s">
        <v>121</v>
      </c>
      <c r="M19" s="53">
        <f>'金銭出納簿（14)'!L16</f>
        <v>0</v>
      </c>
      <c r="N19" s="255"/>
    </row>
    <row r="20" spans="1:14" ht="13.5" customHeight="1">
      <c r="A20" s="424"/>
      <c r="B20" s="49"/>
      <c r="C20" s="50"/>
      <c r="D20" s="38"/>
      <c r="E20" s="425"/>
      <c r="F20" s="427"/>
      <c r="G20" s="427"/>
      <c r="H20" s="427"/>
      <c r="I20" s="429"/>
      <c r="J20" s="42"/>
      <c r="K20" s="51" t="s">
        <v>122</v>
      </c>
      <c r="L20" s="52" t="s">
        <v>249</v>
      </c>
      <c r="M20" s="53">
        <f>'金銭出納簿（14)'!L17</f>
        <v>0</v>
      </c>
      <c r="N20" s="255"/>
    </row>
    <row r="21" spans="1:14" ht="13.5" customHeight="1">
      <c r="A21" s="404" t="s">
        <v>39</v>
      </c>
      <c r="B21" s="54"/>
      <c r="C21" s="44"/>
      <c r="D21" s="38"/>
      <c r="E21" s="406"/>
      <c r="F21" s="414"/>
      <c r="G21" s="414"/>
      <c r="H21" s="414"/>
      <c r="I21" s="417"/>
      <c r="J21" s="42"/>
      <c r="K21" s="51"/>
      <c r="L21" s="52"/>
      <c r="M21" s="53"/>
      <c r="N21" s="255"/>
    </row>
    <row r="22" spans="1:14" ht="13.5" customHeight="1">
      <c r="A22" s="405"/>
      <c r="B22" s="57"/>
      <c r="C22" s="46"/>
      <c r="D22" s="38"/>
      <c r="E22" s="426"/>
      <c r="F22" s="428"/>
      <c r="G22" s="428"/>
      <c r="H22" s="428"/>
      <c r="I22" s="430"/>
      <c r="J22" s="42"/>
      <c r="K22" s="58"/>
      <c r="L22" s="59"/>
      <c r="M22" s="60"/>
      <c r="N22" s="61"/>
    </row>
    <row r="23" spans="1:14" ht="13.5" customHeight="1">
      <c r="A23" s="424"/>
      <c r="B23" s="49"/>
      <c r="C23" s="50"/>
      <c r="D23" s="38"/>
      <c r="E23" s="431" t="s">
        <v>124</v>
      </c>
      <c r="F23" s="432"/>
      <c r="G23" s="432"/>
      <c r="H23" s="432"/>
      <c r="I23" s="433"/>
      <c r="J23" s="42"/>
      <c r="K23" s="408" t="s">
        <v>125</v>
      </c>
      <c r="L23" s="409"/>
      <c r="M23" s="62">
        <f>SUM(M7:M22)</f>
        <v>0</v>
      </c>
      <c r="N23" s="63"/>
    </row>
    <row r="24" spans="1:14" ht="13.5" customHeight="1">
      <c r="A24" s="410" t="s">
        <v>126</v>
      </c>
      <c r="B24" s="413" t="s">
        <v>127</v>
      </c>
      <c r="C24" s="416" t="s">
        <v>128</v>
      </c>
      <c r="D24" s="38"/>
      <c r="E24" s="434"/>
      <c r="F24" s="435"/>
      <c r="G24" s="435"/>
      <c r="H24" s="435"/>
      <c r="I24" s="436"/>
      <c r="J24" s="42"/>
      <c r="K24" s="38"/>
      <c r="L24" s="38"/>
      <c r="M24" s="64"/>
      <c r="N24" s="38"/>
    </row>
    <row r="25" spans="1:14" ht="13.5" customHeight="1">
      <c r="A25" s="411"/>
      <c r="B25" s="414"/>
      <c r="C25" s="417" t="s">
        <v>129</v>
      </c>
      <c r="D25" s="38"/>
      <c r="E25" s="437"/>
      <c r="F25" s="438"/>
      <c r="G25" s="438"/>
      <c r="H25" s="438"/>
      <c r="I25" s="439"/>
      <c r="J25" s="42"/>
      <c r="K25" s="419" t="s">
        <v>130</v>
      </c>
      <c r="L25" s="420"/>
      <c r="M25" s="420"/>
      <c r="N25" s="421"/>
    </row>
    <row r="26" spans="1:14" ht="13.5" customHeight="1">
      <c r="A26" s="411"/>
      <c r="B26" s="415"/>
      <c r="C26" s="418"/>
      <c r="D26" s="38"/>
      <c r="E26" s="459" t="s">
        <v>296</v>
      </c>
      <c r="F26" s="460"/>
      <c r="G26" s="460"/>
      <c r="H26" s="460"/>
      <c r="I26" s="461"/>
      <c r="J26" s="42"/>
      <c r="K26" s="422" t="s">
        <v>23</v>
      </c>
      <c r="L26" s="423"/>
      <c r="M26" s="47" t="s">
        <v>24</v>
      </c>
      <c r="N26" s="48" t="s">
        <v>25</v>
      </c>
    </row>
    <row r="27" spans="1:14" ht="13.5" customHeight="1">
      <c r="A27" s="411"/>
      <c r="B27" s="65"/>
      <c r="C27" s="66"/>
      <c r="D27" s="38"/>
      <c r="E27" s="67"/>
      <c r="F27" s="68"/>
      <c r="G27" s="68"/>
      <c r="H27" s="68"/>
      <c r="I27" s="69"/>
      <c r="J27" s="42"/>
      <c r="K27" s="70" t="s">
        <v>89</v>
      </c>
      <c r="L27" s="71" t="s">
        <v>131</v>
      </c>
      <c r="M27" s="53">
        <f>'金銭出納簿（14)'!L24</f>
        <v>0</v>
      </c>
      <c r="N27" s="256"/>
    </row>
    <row r="28" spans="1:14" ht="13.5" customHeight="1">
      <c r="A28" s="411"/>
      <c r="B28" s="72"/>
      <c r="C28" s="73"/>
      <c r="D28" s="38"/>
      <c r="E28" s="67"/>
      <c r="F28" s="68"/>
      <c r="G28" s="68"/>
      <c r="H28" s="68"/>
      <c r="I28" s="69"/>
      <c r="J28" s="42"/>
      <c r="K28" s="70" t="s">
        <v>93</v>
      </c>
      <c r="L28" s="71" t="s">
        <v>132</v>
      </c>
      <c r="M28" s="53">
        <f>'金銭出納簿（14)'!L25</f>
        <v>0</v>
      </c>
      <c r="N28" s="256"/>
    </row>
    <row r="29" spans="1:14" ht="13.5" customHeight="1">
      <c r="A29" s="411"/>
      <c r="B29" s="74"/>
      <c r="C29" s="75"/>
      <c r="D29" s="38"/>
      <c r="E29" s="76"/>
      <c r="F29" s="77"/>
      <c r="G29" s="77"/>
      <c r="H29" s="68"/>
      <c r="I29" s="69"/>
      <c r="J29" s="42"/>
      <c r="K29" s="70" t="s">
        <v>95</v>
      </c>
      <c r="L29" s="71" t="s">
        <v>166</v>
      </c>
      <c r="M29" s="53">
        <f>'金銭出納簿（14)'!L26</f>
        <v>0</v>
      </c>
      <c r="N29" s="256"/>
    </row>
    <row r="30" spans="1:14" ht="13.5" customHeight="1">
      <c r="A30" s="411"/>
      <c r="B30" s="78"/>
      <c r="C30" s="79"/>
      <c r="D30" s="38"/>
      <c r="E30" s="76"/>
      <c r="F30" s="77"/>
      <c r="G30" s="77"/>
      <c r="H30" s="68"/>
      <c r="I30" s="69"/>
      <c r="J30" s="42"/>
      <c r="K30" s="70" t="s">
        <v>97</v>
      </c>
      <c r="L30" s="71" t="s">
        <v>133</v>
      </c>
      <c r="M30" s="53">
        <f>'金銭出納簿（14)'!L27</f>
        <v>0</v>
      </c>
      <c r="N30" s="256"/>
    </row>
    <row r="31" spans="1:14" ht="13.5" customHeight="1">
      <c r="A31" s="411"/>
      <c r="B31" s="80"/>
      <c r="C31" s="73"/>
      <c r="D31" s="38"/>
      <c r="E31" s="76"/>
      <c r="F31" s="77"/>
      <c r="G31" s="77"/>
      <c r="H31" s="68"/>
      <c r="I31" s="69"/>
      <c r="J31" s="42"/>
      <c r="K31" s="70" t="s">
        <v>101</v>
      </c>
      <c r="L31" s="71" t="s">
        <v>134</v>
      </c>
      <c r="M31" s="53">
        <f>'金銭出納簿（14)'!L28</f>
        <v>0</v>
      </c>
      <c r="N31" s="256"/>
    </row>
    <row r="32" spans="1:14" ht="13.5" customHeight="1">
      <c r="A32" s="411"/>
      <c r="B32" s="74"/>
      <c r="C32" s="75"/>
      <c r="D32" s="38"/>
      <c r="E32" s="76"/>
      <c r="F32" s="77"/>
      <c r="G32" s="77"/>
      <c r="H32" s="68"/>
      <c r="I32" s="69"/>
      <c r="J32" s="42"/>
      <c r="K32" s="70" t="s">
        <v>104</v>
      </c>
      <c r="L32" s="71" t="s">
        <v>135</v>
      </c>
      <c r="M32" s="53">
        <f>'金銭出納簿（14)'!L29</f>
        <v>0</v>
      </c>
      <c r="N32" s="257"/>
    </row>
    <row r="33" spans="1:14" ht="13.5" customHeight="1">
      <c r="A33" s="411"/>
      <c r="B33" s="81"/>
      <c r="C33" s="82"/>
      <c r="D33" s="38"/>
      <c r="E33" s="67"/>
      <c r="F33" s="68"/>
      <c r="G33" s="68"/>
      <c r="H33" s="68"/>
      <c r="I33" s="69"/>
      <c r="J33" s="42"/>
      <c r="K33" s="70" t="s">
        <v>106</v>
      </c>
      <c r="L33" s="71" t="s">
        <v>136</v>
      </c>
      <c r="M33" s="53">
        <f>'金銭出納簿（14)'!L30</f>
        <v>0</v>
      </c>
      <c r="N33" s="256"/>
    </row>
    <row r="34" spans="1:14" ht="13.5" customHeight="1">
      <c r="A34" s="411"/>
      <c r="B34" s="72"/>
      <c r="C34" s="83"/>
      <c r="D34" s="38"/>
      <c r="E34" s="67"/>
      <c r="F34" s="68"/>
      <c r="G34" s="68"/>
      <c r="H34" s="68"/>
      <c r="I34" s="69"/>
      <c r="J34" s="42"/>
      <c r="K34" s="70" t="s">
        <v>110</v>
      </c>
      <c r="L34" s="71" t="s">
        <v>137</v>
      </c>
      <c r="M34" s="53">
        <f>'金銭出納簿（14)'!L31</f>
        <v>0</v>
      </c>
      <c r="N34" s="256"/>
    </row>
    <row r="35" spans="1:14" ht="13.5" customHeight="1">
      <c r="A35" s="411"/>
      <c r="B35" s="84"/>
      <c r="C35" s="85"/>
      <c r="D35" s="38"/>
      <c r="E35" s="67"/>
      <c r="F35" s="68"/>
      <c r="G35" s="68"/>
      <c r="H35" s="68"/>
      <c r="I35" s="69"/>
      <c r="J35" s="42"/>
      <c r="K35" s="70" t="s">
        <v>112</v>
      </c>
      <c r="L35" s="71" t="s">
        <v>138</v>
      </c>
      <c r="M35" s="53">
        <f>'金銭出納簿（14)'!L32</f>
        <v>0</v>
      </c>
      <c r="N35" s="256"/>
    </row>
    <row r="36" spans="1:14" ht="13.5" customHeight="1">
      <c r="A36" s="411"/>
      <c r="B36" s="81"/>
      <c r="C36" s="82"/>
      <c r="D36" s="38"/>
      <c r="E36" s="67"/>
      <c r="F36" s="68"/>
      <c r="G36" s="68"/>
      <c r="H36" s="68"/>
      <c r="I36" s="69"/>
      <c r="J36" s="42"/>
      <c r="K36" s="70" t="s">
        <v>114</v>
      </c>
      <c r="L36" s="71" t="s">
        <v>139</v>
      </c>
      <c r="M36" s="53">
        <f>'金銭出納簿（14)'!L33</f>
        <v>0</v>
      </c>
      <c r="N36" s="256"/>
    </row>
    <row r="37" spans="1:14" ht="13.5" customHeight="1">
      <c r="A37" s="411"/>
      <c r="B37" s="72"/>
      <c r="C37" s="83"/>
      <c r="D37" s="38"/>
      <c r="E37" s="67"/>
      <c r="F37" s="68"/>
      <c r="G37" s="68"/>
      <c r="H37" s="68"/>
      <c r="I37" s="69"/>
      <c r="J37" s="42"/>
      <c r="K37" s="70" t="s">
        <v>115</v>
      </c>
      <c r="L37" s="71" t="s">
        <v>140</v>
      </c>
      <c r="M37" s="53">
        <f>'金銭出納簿（14)'!L34</f>
        <v>0</v>
      </c>
      <c r="N37" s="256"/>
    </row>
    <row r="38" spans="1:14" ht="13.5" customHeight="1">
      <c r="A38" s="411"/>
      <c r="B38" s="84"/>
      <c r="C38" s="85"/>
      <c r="D38" s="38"/>
      <c r="E38" s="67"/>
      <c r="F38" s="68"/>
      <c r="G38" s="68"/>
      <c r="H38" s="68"/>
      <c r="I38" s="69"/>
      <c r="J38" s="42"/>
      <c r="K38" s="70" t="s">
        <v>118</v>
      </c>
      <c r="L38" s="71" t="s">
        <v>141</v>
      </c>
      <c r="M38" s="53">
        <f>'金銭出納簿（14)'!L35</f>
        <v>0</v>
      </c>
      <c r="N38" s="256"/>
    </row>
    <row r="39" spans="1:14" ht="13.5" customHeight="1">
      <c r="A39" s="411"/>
      <c r="B39" s="81"/>
      <c r="C39" s="82"/>
      <c r="D39" s="38"/>
      <c r="E39" s="67"/>
      <c r="F39" s="68"/>
      <c r="G39" s="68"/>
      <c r="H39" s="68"/>
      <c r="I39" s="69"/>
      <c r="J39" s="42"/>
      <c r="K39" s="70" t="s">
        <v>120</v>
      </c>
      <c r="L39" s="71" t="s">
        <v>123</v>
      </c>
      <c r="M39" s="53">
        <f>'金銭出納簿（14)'!L36</f>
        <v>0</v>
      </c>
      <c r="N39" s="256"/>
    </row>
    <row r="40" spans="1:14" ht="13.5" customHeight="1">
      <c r="A40" s="411"/>
      <c r="B40" s="72"/>
      <c r="C40" s="83"/>
      <c r="D40" s="38"/>
      <c r="E40" s="67"/>
      <c r="F40" s="68"/>
      <c r="G40" s="68"/>
      <c r="H40" s="68"/>
      <c r="I40" s="69"/>
      <c r="J40" s="42"/>
      <c r="K40" s="70"/>
      <c r="L40" s="71"/>
      <c r="M40" s="53"/>
      <c r="N40" s="256"/>
    </row>
    <row r="41" spans="1:14" ht="13.5" customHeight="1">
      <c r="A41" s="411"/>
      <c r="B41" s="84"/>
      <c r="C41" s="85"/>
      <c r="D41" s="38"/>
      <c r="E41" s="67"/>
      <c r="F41" s="68"/>
      <c r="G41" s="68"/>
      <c r="H41" s="68"/>
      <c r="I41" s="69"/>
      <c r="J41" s="42"/>
      <c r="K41" s="86"/>
      <c r="L41" s="87"/>
      <c r="M41" s="60"/>
      <c r="N41" s="88"/>
    </row>
    <row r="42" spans="1:14" ht="13.5" customHeight="1">
      <c r="A42" s="411"/>
      <c r="B42" s="81"/>
      <c r="C42" s="82"/>
      <c r="D42" s="38"/>
      <c r="E42" s="67"/>
      <c r="F42" s="68"/>
      <c r="G42" s="68"/>
      <c r="H42" s="68"/>
      <c r="I42" s="69"/>
      <c r="J42" s="42"/>
      <c r="K42" s="408" t="s">
        <v>142</v>
      </c>
      <c r="L42" s="409"/>
      <c r="M42" s="62">
        <f>SUM(M27:M41)</f>
        <v>0</v>
      </c>
      <c r="N42" s="89"/>
    </row>
    <row r="43" spans="1:14" ht="13.5" customHeight="1">
      <c r="A43" s="411"/>
      <c r="B43" s="72"/>
      <c r="C43" s="83"/>
      <c r="D43" s="38"/>
      <c r="E43" s="67"/>
      <c r="F43" s="90"/>
      <c r="G43" s="68"/>
      <c r="H43" s="68"/>
      <c r="I43" s="69"/>
      <c r="J43" s="42"/>
      <c r="K43" s="91"/>
      <c r="L43" s="91"/>
      <c r="M43" s="92"/>
      <c r="N43" s="93"/>
    </row>
    <row r="44" spans="1:14" ht="13.5" customHeight="1">
      <c r="A44" s="412"/>
      <c r="B44" s="94"/>
      <c r="C44" s="95"/>
      <c r="D44" s="38"/>
      <c r="E44" s="96"/>
      <c r="F44" s="97"/>
      <c r="G44" s="98"/>
      <c r="H44" s="98"/>
      <c r="I44" s="99"/>
      <c r="J44" s="42"/>
      <c r="K44" s="408" t="s">
        <v>143</v>
      </c>
      <c r="L44" s="409"/>
      <c r="M44" s="100">
        <f>M23-M42</f>
        <v>0</v>
      </c>
      <c r="N44" s="101"/>
    </row>
    <row r="45" spans="10:13" ht="12.75" customHeight="1">
      <c r="J45" s="42"/>
      <c r="M45" s="102"/>
    </row>
    <row r="46" ht="12.75" customHeight="1">
      <c r="J46" s="42"/>
    </row>
    <row r="47" ht="12" customHeight="1"/>
    <row r="49" ht="13.5" customHeight="1"/>
  </sheetData>
  <sheetProtection/>
  <mergeCells count="53">
    <mergeCell ref="E26:I26"/>
    <mergeCell ref="I1:J1"/>
    <mergeCell ref="K1:L1"/>
    <mergeCell ref="I2:J2"/>
    <mergeCell ref="K2:L2"/>
    <mergeCell ref="K4:N4"/>
    <mergeCell ref="K5:N5"/>
    <mergeCell ref="K6:L6"/>
    <mergeCell ref="E14:E16"/>
    <mergeCell ref="F14:F16"/>
    <mergeCell ref="A5:A7"/>
    <mergeCell ref="E5:E7"/>
    <mergeCell ref="F5:F7"/>
    <mergeCell ref="G5:G7"/>
    <mergeCell ref="H5:H7"/>
    <mergeCell ref="I5:I7"/>
    <mergeCell ref="A8:A10"/>
    <mergeCell ref="E8:E10"/>
    <mergeCell ref="F8:F10"/>
    <mergeCell ref="G8:G10"/>
    <mergeCell ref="H8:H10"/>
    <mergeCell ref="I8:I10"/>
    <mergeCell ref="A11:A13"/>
    <mergeCell ref="E11:E13"/>
    <mergeCell ref="F11:F13"/>
    <mergeCell ref="G11:G13"/>
    <mergeCell ref="H11:H13"/>
    <mergeCell ref="I11:I13"/>
    <mergeCell ref="G14:G16"/>
    <mergeCell ref="H14:H16"/>
    <mergeCell ref="I14:I16"/>
    <mergeCell ref="E17:E19"/>
    <mergeCell ref="F17:F19"/>
    <mergeCell ref="G17:G19"/>
    <mergeCell ref="H17:H19"/>
    <mergeCell ref="I17:I19"/>
    <mergeCell ref="E20:E22"/>
    <mergeCell ref="F20:F22"/>
    <mergeCell ref="G20:G22"/>
    <mergeCell ref="H20:H22"/>
    <mergeCell ref="I20:I22"/>
    <mergeCell ref="A21:A23"/>
    <mergeCell ref="E23:I25"/>
    <mergeCell ref="A14:A17"/>
    <mergeCell ref="K23:L23"/>
    <mergeCell ref="A24:A44"/>
    <mergeCell ref="B24:B26"/>
    <mergeCell ref="C24:C26"/>
    <mergeCell ref="K25:N25"/>
    <mergeCell ref="K26:L26"/>
    <mergeCell ref="K42:L42"/>
    <mergeCell ref="K44:L44"/>
    <mergeCell ref="A18:A20"/>
  </mergeCells>
  <printOptions horizontalCentered="1"/>
  <pageMargins left="0.1968503937007874" right="0.1968503937007874" top="0.5905511811023623" bottom="0.1968503937007874" header="0.15748031496062992" footer="0.15748031496062992"/>
  <pageSetup horizontalDpi="600" verticalDpi="6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264" customWidth="1"/>
    <col min="2" max="3" width="3.125" style="104" customWidth="1"/>
    <col min="4" max="5" width="7.75390625" style="103" customWidth="1"/>
    <col min="6" max="6" width="14.625" style="264" customWidth="1"/>
    <col min="7" max="7" width="25.75390625" style="264" customWidth="1"/>
    <col min="8" max="8" width="4.625" style="105" customWidth="1"/>
    <col min="9" max="9" width="1.12109375" style="103" customWidth="1"/>
    <col min="10" max="10" width="2.625" style="105" customWidth="1"/>
    <col min="11" max="11" width="15.625" style="103" customWidth="1"/>
    <col min="12" max="16384" width="9.00390625" style="103" customWidth="1"/>
  </cols>
  <sheetData>
    <row r="1" spans="1:12" ht="17.25" customHeight="1">
      <c r="A1" s="260" t="s">
        <v>144</v>
      </c>
      <c r="B1" s="486">
        <f>'報告書(14)'!B5</f>
        <v>0</v>
      </c>
      <c r="C1" s="486"/>
      <c r="D1" s="486"/>
      <c r="E1" s="486"/>
      <c r="F1" s="486"/>
      <c r="G1" s="486"/>
      <c r="H1" s="486"/>
      <c r="K1" s="106" t="s">
        <v>48</v>
      </c>
      <c r="L1" s="107">
        <f>'報告書(14)'!N2</f>
        <v>14</v>
      </c>
    </row>
    <row r="2" spans="1:8" ht="15" customHeight="1">
      <c r="A2" s="261" t="s">
        <v>163</v>
      </c>
      <c r="B2" s="103"/>
      <c r="C2" s="103"/>
      <c r="F2" s="265" t="s">
        <v>145</v>
      </c>
      <c r="H2" s="108" t="s">
        <v>146</v>
      </c>
    </row>
    <row r="3" spans="1:12" s="105" customFormat="1" ht="15" customHeight="1">
      <c r="A3" s="292" t="s">
        <v>52</v>
      </c>
      <c r="B3" s="109" t="s">
        <v>50</v>
      </c>
      <c r="C3" s="110" t="s">
        <v>51</v>
      </c>
      <c r="D3" s="111" t="s">
        <v>170</v>
      </c>
      <c r="E3" s="111" t="s">
        <v>55</v>
      </c>
      <c r="F3" s="271" t="s">
        <v>165</v>
      </c>
      <c r="G3" s="271" t="s">
        <v>162</v>
      </c>
      <c r="H3" s="259" t="s">
        <v>244</v>
      </c>
      <c r="J3" s="472" t="s">
        <v>53</v>
      </c>
      <c r="K3" s="473"/>
      <c r="L3" s="113" t="s">
        <v>24</v>
      </c>
    </row>
    <row r="4" spans="1:12" ht="15" customHeight="1">
      <c r="A4" s="287"/>
      <c r="B4" s="114"/>
      <c r="C4" s="115"/>
      <c r="D4" s="116"/>
      <c r="E4" s="117">
        <f>D4</f>
        <v>0</v>
      </c>
      <c r="F4" s="238"/>
      <c r="G4" s="238"/>
      <c r="H4" s="293"/>
      <c r="J4" s="119" t="s">
        <v>89</v>
      </c>
      <c r="K4" s="120" t="s">
        <v>90</v>
      </c>
      <c r="L4" s="121">
        <f>SUMIF($A$4:$A$8,K4,$D$4:$D$8)</f>
        <v>0</v>
      </c>
    </row>
    <row r="5" spans="1:12" ht="15" customHeight="1">
      <c r="A5" s="287"/>
      <c r="B5" s="122"/>
      <c r="C5" s="123"/>
      <c r="D5" s="124"/>
      <c r="E5" s="117">
        <f>E4+D5</f>
        <v>0</v>
      </c>
      <c r="F5" s="239"/>
      <c r="G5" s="239"/>
      <c r="H5" s="288"/>
      <c r="J5" s="51" t="s">
        <v>93</v>
      </c>
      <c r="K5" s="125" t="s">
        <v>322</v>
      </c>
      <c r="L5" s="126">
        <f aca="true" t="shared" si="0" ref="L5:L17">SUMIF($A$4:$A$8,K5,$D$4:$D$8)</f>
        <v>0</v>
      </c>
    </row>
    <row r="6" spans="1:12" ht="15" customHeight="1">
      <c r="A6" s="287"/>
      <c r="B6" s="122"/>
      <c r="C6" s="123"/>
      <c r="D6" s="124"/>
      <c r="E6" s="117">
        <f>E5+D6</f>
        <v>0</v>
      </c>
      <c r="F6" s="239"/>
      <c r="G6" s="239"/>
      <c r="H6" s="288"/>
      <c r="J6" s="51" t="s">
        <v>95</v>
      </c>
      <c r="K6" s="125" t="s">
        <v>96</v>
      </c>
      <c r="L6" s="126">
        <f t="shared" si="0"/>
        <v>0</v>
      </c>
    </row>
    <row r="7" spans="1:12" ht="15" customHeight="1">
      <c r="A7" s="287"/>
      <c r="B7" s="122"/>
      <c r="C7" s="123"/>
      <c r="D7" s="124"/>
      <c r="E7" s="117">
        <f>E6+D7</f>
        <v>0</v>
      </c>
      <c r="F7" s="239"/>
      <c r="G7" s="239"/>
      <c r="H7" s="288"/>
      <c r="J7" s="51" t="s">
        <v>97</v>
      </c>
      <c r="K7" s="125" t="s">
        <v>98</v>
      </c>
      <c r="L7" s="126">
        <f t="shared" si="0"/>
        <v>0</v>
      </c>
    </row>
    <row r="8" spans="1:12" ht="15" customHeight="1">
      <c r="A8" s="287"/>
      <c r="B8" s="122"/>
      <c r="C8" s="123"/>
      <c r="D8" s="124"/>
      <c r="E8" s="117">
        <f>E7+D8</f>
        <v>0</v>
      </c>
      <c r="F8" s="239"/>
      <c r="G8" s="239"/>
      <c r="H8" s="288"/>
      <c r="J8" s="51" t="s">
        <v>101</v>
      </c>
      <c r="K8" s="125" t="s">
        <v>102</v>
      </c>
      <c r="L8" s="126">
        <f t="shared" si="0"/>
        <v>0</v>
      </c>
    </row>
    <row r="9" spans="1:12" ht="15" customHeight="1">
      <c r="A9" s="294" t="s">
        <v>160</v>
      </c>
      <c r="B9" s="145"/>
      <c r="C9" s="146"/>
      <c r="D9" s="147"/>
      <c r="E9" s="147">
        <f>E8</f>
        <v>0</v>
      </c>
      <c r="F9" s="272"/>
      <c r="G9" s="277"/>
      <c r="H9" s="148"/>
      <c r="J9" s="51" t="s">
        <v>104</v>
      </c>
      <c r="K9" s="125" t="s">
        <v>105</v>
      </c>
      <c r="L9" s="126">
        <f t="shared" si="0"/>
        <v>0</v>
      </c>
    </row>
    <row r="10" spans="1:12" ht="15" customHeight="1">
      <c r="A10" s="262"/>
      <c r="B10" s="150"/>
      <c r="C10" s="150"/>
      <c r="D10" s="151"/>
      <c r="E10" s="151"/>
      <c r="F10" s="270"/>
      <c r="J10" s="51" t="s">
        <v>106</v>
      </c>
      <c r="K10" s="125" t="s">
        <v>107</v>
      </c>
      <c r="L10" s="126">
        <f t="shared" si="0"/>
        <v>0</v>
      </c>
    </row>
    <row r="11" spans="1:12" ht="15" customHeight="1">
      <c r="A11" s="263" t="s">
        <v>164</v>
      </c>
      <c r="J11" s="51" t="s">
        <v>110</v>
      </c>
      <c r="K11" s="125" t="s">
        <v>111</v>
      </c>
      <c r="L11" s="126">
        <f t="shared" si="0"/>
        <v>0</v>
      </c>
    </row>
    <row r="12" spans="1:12" ht="15" customHeight="1">
      <c r="A12" s="292" t="s">
        <v>52</v>
      </c>
      <c r="B12" s="109" t="s">
        <v>50</v>
      </c>
      <c r="C12" s="110" t="s">
        <v>51</v>
      </c>
      <c r="D12" s="111" t="s">
        <v>169</v>
      </c>
      <c r="E12" s="111" t="s">
        <v>55</v>
      </c>
      <c r="F12" s="271" t="s">
        <v>161</v>
      </c>
      <c r="G12" s="271" t="s">
        <v>162</v>
      </c>
      <c r="H12" s="259" t="s">
        <v>244</v>
      </c>
      <c r="J12" s="51" t="s">
        <v>112</v>
      </c>
      <c r="K12" s="125" t="s">
        <v>27</v>
      </c>
      <c r="L12" s="126">
        <f t="shared" si="0"/>
        <v>0</v>
      </c>
    </row>
    <row r="13" spans="1:12" ht="15" customHeight="1">
      <c r="A13" s="287"/>
      <c r="B13" s="114"/>
      <c r="C13" s="115"/>
      <c r="D13" s="116"/>
      <c r="E13" s="117">
        <f>E9-D13</f>
        <v>0</v>
      </c>
      <c r="F13" s="238"/>
      <c r="G13" s="238"/>
      <c r="H13" s="293"/>
      <c r="J13" s="51" t="s">
        <v>114</v>
      </c>
      <c r="K13" s="125" t="s">
        <v>29</v>
      </c>
      <c r="L13" s="126">
        <f t="shared" si="0"/>
        <v>0</v>
      </c>
    </row>
    <row r="14" spans="1:12" ht="15" customHeight="1">
      <c r="A14" s="287"/>
      <c r="B14" s="122"/>
      <c r="C14" s="123"/>
      <c r="D14" s="124"/>
      <c r="E14" s="117">
        <f>E13-D14</f>
        <v>0</v>
      </c>
      <c r="F14" s="239"/>
      <c r="G14" s="239"/>
      <c r="H14" s="288"/>
      <c r="J14" s="51" t="s">
        <v>115</v>
      </c>
      <c r="K14" s="125" t="s">
        <v>116</v>
      </c>
      <c r="L14" s="126">
        <f t="shared" si="0"/>
        <v>0</v>
      </c>
    </row>
    <row r="15" spans="1:12" ht="15" customHeight="1">
      <c r="A15" s="287"/>
      <c r="B15" s="122"/>
      <c r="C15" s="123"/>
      <c r="D15" s="124"/>
      <c r="E15" s="117">
        <f aca="true" t="shared" si="1" ref="E15:E65">E14-D15</f>
        <v>0</v>
      </c>
      <c r="F15" s="239"/>
      <c r="G15" s="239"/>
      <c r="H15" s="288"/>
      <c r="J15" s="51" t="s">
        <v>118</v>
      </c>
      <c r="K15" s="125" t="s">
        <v>119</v>
      </c>
      <c r="L15" s="126">
        <f t="shared" si="0"/>
        <v>0</v>
      </c>
    </row>
    <row r="16" spans="1:12" ht="15" customHeight="1">
      <c r="A16" s="287"/>
      <c r="B16" s="122"/>
      <c r="C16" s="123"/>
      <c r="D16" s="124"/>
      <c r="E16" s="117">
        <f t="shared" si="1"/>
        <v>0</v>
      </c>
      <c r="F16" s="239"/>
      <c r="G16" s="239"/>
      <c r="H16" s="288"/>
      <c r="J16" s="51" t="s">
        <v>120</v>
      </c>
      <c r="K16" s="125" t="s">
        <v>121</v>
      </c>
      <c r="L16" s="126">
        <f t="shared" si="0"/>
        <v>0</v>
      </c>
    </row>
    <row r="17" spans="1:12" ht="15" customHeight="1">
      <c r="A17" s="287"/>
      <c r="B17" s="122"/>
      <c r="C17" s="123"/>
      <c r="D17" s="124"/>
      <c r="E17" s="117">
        <f t="shared" si="1"/>
        <v>0</v>
      </c>
      <c r="F17" s="239"/>
      <c r="G17" s="239"/>
      <c r="H17" s="288"/>
      <c r="J17" s="51" t="s">
        <v>149</v>
      </c>
      <c r="K17" s="125" t="s">
        <v>150</v>
      </c>
      <c r="L17" s="126">
        <f t="shared" si="0"/>
        <v>0</v>
      </c>
    </row>
    <row r="18" spans="1:12" ht="15" customHeight="1">
      <c r="A18" s="287"/>
      <c r="B18" s="122"/>
      <c r="C18" s="123"/>
      <c r="D18" s="124"/>
      <c r="E18" s="117">
        <f t="shared" si="1"/>
        <v>0</v>
      </c>
      <c r="F18" s="239"/>
      <c r="G18" s="239"/>
      <c r="H18" s="288"/>
      <c r="J18" s="127"/>
      <c r="K18" s="128"/>
      <c r="L18" s="129"/>
    </row>
    <row r="19" spans="1:12" ht="15" customHeight="1">
      <c r="A19" s="287"/>
      <c r="B19" s="122"/>
      <c r="C19" s="123"/>
      <c r="D19" s="124"/>
      <c r="E19" s="117">
        <f t="shared" si="1"/>
        <v>0</v>
      </c>
      <c r="F19" s="239"/>
      <c r="G19" s="239"/>
      <c r="H19" s="288"/>
      <c r="J19" s="130"/>
      <c r="K19" s="131"/>
      <c r="L19" s="132"/>
    </row>
    <row r="20" spans="1:12" ht="15" customHeight="1">
      <c r="A20" s="287"/>
      <c r="B20" s="122"/>
      <c r="C20" s="123"/>
      <c r="D20" s="124"/>
      <c r="E20" s="117">
        <f t="shared" si="1"/>
        <v>0</v>
      </c>
      <c r="F20" s="239"/>
      <c r="G20" s="239"/>
      <c r="H20" s="288"/>
      <c r="J20" s="474" t="s">
        <v>152</v>
      </c>
      <c r="K20" s="475"/>
      <c r="L20" s="133">
        <f>SUM(L4:L18)</f>
        <v>0</v>
      </c>
    </row>
    <row r="21" spans="1:12" ht="15" customHeight="1">
      <c r="A21" s="287"/>
      <c r="B21" s="122"/>
      <c r="C21" s="123"/>
      <c r="D21" s="124"/>
      <c r="E21" s="117">
        <f t="shared" si="1"/>
        <v>0</v>
      </c>
      <c r="F21" s="239"/>
      <c r="G21" s="239"/>
      <c r="H21" s="288"/>
      <c r="K21" s="105"/>
      <c r="L21" s="134"/>
    </row>
    <row r="22" spans="1:8" ht="15" customHeight="1">
      <c r="A22" s="287"/>
      <c r="B22" s="122"/>
      <c r="C22" s="123"/>
      <c r="D22" s="124"/>
      <c r="E22" s="117">
        <f t="shared" si="1"/>
        <v>0</v>
      </c>
      <c r="F22" s="239"/>
      <c r="G22" s="239"/>
      <c r="H22" s="288"/>
    </row>
    <row r="23" spans="1:12" ht="15" customHeight="1">
      <c r="A23" s="287"/>
      <c r="B23" s="122"/>
      <c r="C23" s="123"/>
      <c r="D23" s="124"/>
      <c r="E23" s="117">
        <f t="shared" si="1"/>
        <v>0</v>
      </c>
      <c r="F23" s="239"/>
      <c r="G23" s="239"/>
      <c r="H23" s="288"/>
      <c r="J23" s="472" t="s">
        <v>54</v>
      </c>
      <c r="K23" s="473"/>
      <c r="L23" s="135" t="s">
        <v>24</v>
      </c>
    </row>
    <row r="24" spans="1:12" ht="15" customHeight="1">
      <c r="A24" s="287"/>
      <c r="B24" s="122"/>
      <c r="C24" s="123"/>
      <c r="D24" s="124"/>
      <c r="E24" s="117">
        <f t="shared" si="1"/>
        <v>0</v>
      </c>
      <c r="F24" s="239"/>
      <c r="G24" s="239"/>
      <c r="H24" s="288"/>
      <c r="J24" s="70" t="s">
        <v>89</v>
      </c>
      <c r="K24" s="136" t="s">
        <v>153</v>
      </c>
      <c r="L24" s="137">
        <f aca="true" t="shared" si="2" ref="L24:L36">SUMIF($A$13:$A$65,K24,$D$13:$D$65)</f>
        <v>0</v>
      </c>
    </row>
    <row r="25" spans="1:12" ht="15" customHeight="1">
      <c r="A25" s="287"/>
      <c r="B25" s="122"/>
      <c r="C25" s="123"/>
      <c r="D25" s="124"/>
      <c r="E25" s="117">
        <f t="shared" si="1"/>
        <v>0</v>
      </c>
      <c r="F25" s="239"/>
      <c r="G25" s="239"/>
      <c r="H25" s="288"/>
      <c r="J25" s="70" t="s">
        <v>93</v>
      </c>
      <c r="K25" s="136" t="s">
        <v>147</v>
      </c>
      <c r="L25" s="137">
        <f t="shared" si="2"/>
        <v>0</v>
      </c>
    </row>
    <row r="26" spans="1:12" ht="15" customHeight="1">
      <c r="A26" s="287"/>
      <c r="B26" s="122"/>
      <c r="C26" s="123"/>
      <c r="D26" s="124"/>
      <c r="E26" s="117">
        <f t="shared" si="1"/>
        <v>0</v>
      </c>
      <c r="F26" s="239"/>
      <c r="G26" s="239"/>
      <c r="H26" s="288"/>
      <c r="J26" s="70" t="s">
        <v>95</v>
      </c>
      <c r="K26" s="136" t="s">
        <v>166</v>
      </c>
      <c r="L26" s="137">
        <f t="shared" si="2"/>
        <v>0</v>
      </c>
    </row>
    <row r="27" spans="1:12" ht="15" customHeight="1">
      <c r="A27" s="287"/>
      <c r="B27" s="122"/>
      <c r="C27" s="123"/>
      <c r="D27" s="124"/>
      <c r="E27" s="117">
        <f t="shared" si="1"/>
        <v>0</v>
      </c>
      <c r="F27" s="239"/>
      <c r="G27" s="239"/>
      <c r="H27" s="288"/>
      <c r="J27" s="70" t="s">
        <v>97</v>
      </c>
      <c r="K27" s="136" t="s">
        <v>148</v>
      </c>
      <c r="L27" s="137">
        <f t="shared" si="2"/>
        <v>0</v>
      </c>
    </row>
    <row r="28" spans="1:12" ht="15" customHeight="1">
      <c r="A28" s="287"/>
      <c r="B28" s="122"/>
      <c r="C28" s="123"/>
      <c r="D28" s="124"/>
      <c r="E28" s="117">
        <f t="shared" si="1"/>
        <v>0</v>
      </c>
      <c r="F28" s="239"/>
      <c r="G28" s="239"/>
      <c r="H28" s="288"/>
      <c r="J28" s="70" t="s">
        <v>101</v>
      </c>
      <c r="K28" s="136" t="s">
        <v>154</v>
      </c>
      <c r="L28" s="137">
        <f t="shared" si="2"/>
        <v>0</v>
      </c>
    </row>
    <row r="29" spans="1:12" ht="15" customHeight="1">
      <c r="A29" s="287"/>
      <c r="B29" s="122"/>
      <c r="C29" s="123"/>
      <c r="D29" s="124"/>
      <c r="E29" s="117">
        <f t="shared" si="1"/>
        <v>0</v>
      </c>
      <c r="F29" s="239"/>
      <c r="G29" s="239"/>
      <c r="H29" s="288"/>
      <c r="J29" s="70" t="s">
        <v>104</v>
      </c>
      <c r="K29" s="136" t="s">
        <v>151</v>
      </c>
      <c r="L29" s="137">
        <f t="shared" si="2"/>
        <v>0</v>
      </c>
    </row>
    <row r="30" spans="1:12" ht="15" customHeight="1">
      <c r="A30" s="287"/>
      <c r="B30" s="122"/>
      <c r="C30" s="123"/>
      <c r="D30" s="124"/>
      <c r="E30" s="117">
        <f t="shared" si="1"/>
        <v>0</v>
      </c>
      <c r="F30" s="239"/>
      <c r="G30" s="239"/>
      <c r="H30" s="288"/>
      <c r="J30" s="70" t="s">
        <v>106</v>
      </c>
      <c r="K30" s="136" t="s">
        <v>155</v>
      </c>
      <c r="L30" s="137">
        <f t="shared" si="2"/>
        <v>0</v>
      </c>
    </row>
    <row r="31" spans="1:12" ht="15" customHeight="1">
      <c r="A31" s="287"/>
      <c r="B31" s="122"/>
      <c r="C31" s="123"/>
      <c r="D31" s="124"/>
      <c r="E31" s="117">
        <f t="shared" si="1"/>
        <v>0</v>
      </c>
      <c r="F31" s="239"/>
      <c r="G31" s="239"/>
      <c r="H31" s="288"/>
      <c r="J31" s="70" t="s">
        <v>110</v>
      </c>
      <c r="K31" s="136" t="s">
        <v>156</v>
      </c>
      <c r="L31" s="137">
        <f t="shared" si="2"/>
        <v>0</v>
      </c>
    </row>
    <row r="32" spans="1:12" ht="15" customHeight="1">
      <c r="A32" s="287"/>
      <c r="B32" s="122"/>
      <c r="C32" s="123"/>
      <c r="D32" s="124"/>
      <c r="E32" s="117">
        <f t="shared" si="1"/>
        <v>0</v>
      </c>
      <c r="F32" s="239"/>
      <c r="G32" s="239"/>
      <c r="H32" s="288"/>
      <c r="J32" s="70" t="s">
        <v>112</v>
      </c>
      <c r="K32" s="136" t="s">
        <v>157</v>
      </c>
      <c r="L32" s="137">
        <f t="shared" si="2"/>
        <v>0</v>
      </c>
    </row>
    <row r="33" spans="1:12" ht="15" customHeight="1">
      <c r="A33" s="287"/>
      <c r="B33" s="122"/>
      <c r="C33" s="123"/>
      <c r="D33" s="124"/>
      <c r="E33" s="117">
        <f t="shared" si="1"/>
        <v>0</v>
      </c>
      <c r="F33" s="239"/>
      <c r="G33" s="239"/>
      <c r="H33" s="288"/>
      <c r="J33" s="70" t="s">
        <v>114</v>
      </c>
      <c r="K33" s="136" t="s">
        <v>158</v>
      </c>
      <c r="L33" s="137">
        <f t="shared" si="2"/>
        <v>0</v>
      </c>
    </row>
    <row r="34" spans="1:12" ht="15" customHeight="1">
      <c r="A34" s="287"/>
      <c r="B34" s="122"/>
      <c r="C34" s="123"/>
      <c r="D34" s="124"/>
      <c r="E34" s="117">
        <f t="shared" si="1"/>
        <v>0</v>
      </c>
      <c r="F34" s="239"/>
      <c r="G34" s="239"/>
      <c r="H34" s="288"/>
      <c r="J34" s="70" t="s">
        <v>115</v>
      </c>
      <c r="K34" s="136" t="s">
        <v>140</v>
      </c>
      <c r="L34" s="137">
        <f t="shared" si="2"/>
        <v>0</v>
      </c>
    </row>
    <row r="35" spans="1:12" ht="15" customHeight="1">
      <c r="A35" s="287"/>
      <c r="B35" s="122"/>
      <c r="C35" s="123"/>
      <c r="D35" s="124"/>
      <c r="E35" s="117">
        <f t="shared" si="1"/>
        <v>0</v>
      </c>
      <c r="F35" s="239"/>
      <c r="G35" s="239"/>
      <c r="H35" s="288"/>
      <c r="J35" s="70" t="s">
        <v>118</v>
      </c>
      <c r="K35" s="136" t="s">
        <v>141</v>
      </c>
      <c r="L35" s="137">
        <f t="shared" si="2"/>
        <v>0</v>
      </c>
    </row>
    <row r="36" spans="1:12" ht="15" customHeight="1">
      <c r="A36" s="287"/>
      <c r="B36" s="122"/>
      <c r="C36" s="123"/>
      <c r="D36" s="124"/>
      <c r="E36" s="117">
        <f t="shared" si="1"/>
        <v>0</v>
      </c>
      <c r="F36" s="239"/>
      <c r="G36" s="239"/>
      <c r="H36" s="288"/>
      <c r="J36" s="70" t="s">
        <v>120</v>
      </c>
      <c r="K36" s="136" t="s">
        <v>123</v>
      </c>
      <c r="L36" s="137">
        <f t="shared" si="2"/>
        <v>0</v>
      </c>
    </row>
    <row r="37" spans="1:12" ht="15" customHeight="1">
      <c r="A37" s="287"/>
      <c r="B37" s="122"/>
      <c r="C37" s="123"/>
      <c r="D37" s="124"/>
      <c r="E37" s="117">
        <f t="shared" si="1"/>
        <v>0</v>
      </c>
      <c r="F37" s="239"/>
      <c r="G37" s="239"/>
      <c r="H37" s="288"/>
      <c r="J37" s="138"/>
      <c r="K37" s="384"/>
      <c r="L37" s="129"/>
    </row>
    <row r="38" spans="1:8" ht="15" customHeight="1">
      <c r="A38" s="287"/>
      <c r="B38" s="122"/>
      <c r="C38" s="123"/>
      <c r="D38" s="124"/>
      <c r="E38" s="117">
        <f t="shared" si="1"/>
        <v>0</v>
      </c>
      <c r="F38" s="239"/>
      <c r="G38" s="239"/>
      <c r="H38" s="288"/>
    </row>
    <row r="39" spans="1:12" ht="15" customHeight="1">
      <c r="A39" s="287"/>
      <c r="B39" s="122"/>
      <c r="C39" s="123"/>
      <c r="D39" s="124"/>
      <c r="E39" s="117">
        <f t="shared" si="1"/>
        <v>0</v>
      </c>
      <c r="F39" s="239"/>
      <c r="G39" s="239"/>
      <c r="H39" s="288"/>
      <c r="J39" s="476" t="s">
        <v>159</v>
      </c>
      <c r="K39" s="477"/>
      <c r="L39" s="139">
        <f>SUM(L24:L37)</f>
        <v>0</v>
      </c>
    </row>
    <row r="40" spans="1:12" ht="15" customHeight="1">
      <c r="A40" s="287"/>
      <c r="B40" s="122"/>
      <c r="C40" s="123"/>
      <c r="D40" s="124"/>
      <c r="E40" s="117">
        <f t="shared" si="1"/>
        <v>0</v>
      </c>
      <c r="F40" s="239"/>
      <c r="G40" s="239"/>
      <c r="H40" s="288"/>
      <c r="J40" s="104"/>
      <c r="K40" s="104"/>
      <c r="L40" s="140"/>
    </row>
    <row r="41" spans="1:11" ht="15" customHeight="1">
      <c r="A41" s="287"/>
      <c r="B41" s="122"/>
      <c r="C41" s="123"/>
      <c r="D41" s="124"/>
      <c r="E41" s="117">
        <f t="shared" si="1"/>
        <v>0</v>
      </c>
      <c r="F41" s="239"/>
      <c r="G41" s="239"/>
      <c r="H41" s="288"/>
      <c r="K41" s="77"/>
    </row>
    <row r="42" spans="1:12" ht="15" customHeight="1">
      <c r="A42" s="287"/>
      <c r="B42" s="122"/>
      <c r="C42" s="123"/>
      <c r="D42" s="124"/>
      <c r="E42" s="117">
        <f t="shared" si="1"/>
        <v>0</v>
      </c>
      <c r="F42" s="239"/>
      <c r="G42" s="239"/>
      <c r="H42" s="288"/>
      <c r="J42" s="476" t="s">
        <v>167</v>
      </c>
      <c r="K42" s="477"/>
      <c r="L42" s="139">
        <f>L20-L39</f>
        <v>0</v>
      </c>
    </row>
    <row r="43" spans="1:8" ht="15" customHeight="1">
      <c r="A43" s="287"/>
      <c r="B43" s="122"/>
      <c r="C43" s="123"/>
      <c r="D43" s="124"/>
      <c r="E43" s="117">
        <f t="shared" si="1"/>
        <v>0</v>
      </c>
      <c r="F43" s="239"/>
      <c r="G43" s="239"/>
      <c r="H43" s="288"/>
    </row>
    <row r="44" spans="1:8" ht="15" customHeight="1">
      <c r="A44" s="287"/>
      <c r="B44" s="122"/>
      <c r="C44" s="123"/>
      <c r="D44" s="124"/>
      <c r="E44" s="117">
        <f t="shared" si="1"/>
        <v>0</v>
      </c>
      <c r="F44" s="239"/>
      <c r="G44" s="239"/>
      <c r="H44" s="288"/>
    </row>
    <row r="45" spans="1:8" ht="15" customHeight="1">
      <c r="A45" s="287"/>
      <c r="B45" s="122"/>
      <c r="C45" s="123"/>
      <c r="D45" s="124"/>
      <c r="E45" s="117">
        <f t="shared" si="1"/>
        <v>0</v>
      </c>
      <c r="F45" s="239"/>
      <c r="G45" s="239"/>
      <c r="H45" s="288"/>
    </row>
    <row r="46" spans="1:8" ht="15" customHeight="1">
      <c r="A46" s="287"/>
      <c r="B46" s="122"/>
      <c r="C46" s="123"/>
      <c r="D46" s="124"/>
      <c r="E46" s="117">
        <f t="shared" si="1"/>
        <v>0</v>
      </c>
      <c r="F46" s="239"/>
      <c r="G46" s="239"/>
      <c r="H46" s="288"/>
    </row>
    <row r="47" spans="1:8" ht="15" customHeight="1">
      <c r="A47" s="287"/>
      <c r="B47" s="122"/>
      <c r="C47" s="123"/>
      <c r="D47" s="124"/>
      <c r="E47" s="117">
        <f t="shared" si="1"/>
        <v>0</v>
      </c>
      <c r="F47" s="239"/>
      <c r="G47" s="239"/>
      <c r="H47" s="288"/>
    </row>
    <row r="48" spans="1:8" ht="15" customHeight="1">
      <c r="A48" s="287"/>
      <c r="B48" s="122"/>
      <c r="C48" s="123"/>
      <c r="D48" s="124"/>
      <c r="E48" s="117">
        <f t="shared" si="1"/>
        <v>0</v>
      </c>
      <c r="F48" s="239"/>
      <c r="G48" s="239"/>
      <c r="H48" s="288"/>
    </row>
    <row r="49" spans="1:8" ht="15" customHeight="1">
      <c r="A49" s="287"/>
      <c r="B49" s="122"/>
      <c r="C49" s="123"/>
      <c r="D49" s="124"/>
      <c r="E49" s="117">
        <f t="shared" si="1"/>
        <v>0</v>
      </c>
      <c r="F49" s="239"/>
      <c r="G49" s="239"/>
      <c r="H49" s="288"/>
    </row>
    <row r="50" spans="1:8" ht="15" customHeight="1">
      <c r="A50" s="287"/>
      <c r="B50" s="122"/>
      <c r="C50" s="123"/>
      <c r="D50" s="124"/>
      <c r="E50" s="117">
        <f t="shared" si="1"/>
        <v>0</v>
      </c>
      <c r="F50" s="239"/>
      <c r="G50" s="239"/>
      <c r="H50" s="288"/>
    </row>
    <row r="51" spans="1:8" ht="15" customHeight="1">
      <c r="A51" s="287"/>
      <c r="B51" s="122"/>
      <c r="C51" s="123"/>
      <c r="D51" s="124"/>
      <c r="E51" s="117">
        <f t="shared" si="1"/>
        <v>0</v>
      </c>
      <c r="F51" s="239"/>
      <c r="G51" s="239"/>
      <c r="H51" s="288"/>
    </row>
    <row r="52" spans="1:8" ht="15" customHeight="1">
      <c r="A52" s="287"/>
      <c r="B52" s="122"/>
      <c r="C52" s="123"/>
      <c r="D52" s="124"/>
      <c r="E52" s="117">
        <f t="shared" si="1"/>
        <v>0</v>
      </c>
      <c r="F52" s="239"/>
      <c r="G52" s="239"/>
      <c r="H52" s="288"/>
    </row>
    <row r="53" spans="1:8" ht="15" customHeight="1">
      <c r="A53" s="287"/>
      <c r="B53" s="122"/>
      <c r="C53" s="123"/>
      <c r="D53" s="124"/>
      <c r="E53" s="117">
        <f t="shared" si="1"/>
        <v>0</v>
      </c>
      <c r="F53" s="239"/>
      <c r="G53" s="239"/>
      <c r="H53" s="288"/>
    </row>
    <row r="54" spans="1:8" ht="15" customHeight="1">
      <c r="A54" s="287"/>
      <c r="B54" s="122"/>
      <c r="C54" s="123"/>
      <c r="D54" s="124"/>
      <c r="E54" s="117">
        <f t="shared" si="1"/>
        <v>0</v>
      </c>
      <c r="F54" s="239"/>
      <c r="G54" s="239"/>
      <c r="H54" s="288"/>
    </row>
    <row r="55" spans="1:8" ht="15" customHeight="1">
      <c r="A55" s="287"/>
      <c r="B55" s="122"/>
      <c r="C55" s="123"/>
      <c r="D55" s="124"/>
      <c r="E55" s="117">
        <f t="shared" si="1"/>
        <v>0</v>
      </c>
      <c r="F55" s="239"/>
      <c r="G55" s="239"/>
      <c r="H55" s="288"/>
    </row>
    <row r="56" spans="1:8" ht="15" customHeight="1">
      <c r="A56" s="287"/>
      <c r="B56" s="122"/>
      <c r="C56" s="123"/>
      <c r="D56" s="124"/>
      <c r="E56" s="117">
        <f t="shared" si="1"/>
        <v>0</v>
      </c>
      <c r="F56" s="239"/>
      <c r="G56" s="239"/>
      <c r="H56" s="288"/>
    </row>
    <row r="57" spans="1:8" ht="15" customHeight="1">
      <c r="A57" s="287"/>
      <c r="B57" s="122"/>
      <c r="C57" s="123"/>
      <c r="D57" s="124"/>
      <c r="E57" s="117">
        <f t="shared" si="1"/>
        <v>0</v>
      </c>
      <c r="F57" s="239"/>
      <c r="G57" s="239"/>
      <c r="H57" s="288"/>
    </row>
    <row r="58" spans="1:8" ht="15" customHeight="1">
      <c r="A58" s="287"/>
      <c r="B58" s="122"/>
      <c r="C58" s="123"/>
      <c r="D58" s="124"/>
      <c r="E58" s="117">
        <f t="shared" si="1"/>
        <v>0</v>
      </c>
      <c r="F58" s="239"/>
      <c r="G58" s="239"/>
      <c r="H58" s="288"/>
    </row>
    <row r="59" spans="1:8" ht="15" customHeight="1">
      <c r="A59" s="287"/>
      <c r="B59" s="122"/>
      <c r="C59" s="123"/>
      <c r="D59" s="124"/>
      <c r="E59" s="117">
        <f t="shared" si="1"/>
        <v>0</v>
      </c>
      <c r="F59" s="239"/>
      <c r="G59" s="239"/>
      <c r="H59" s="288"/>
    </row>
    <row r="60" spans="1:8" ht="15" customHeight="1">
      <c r="A60" s="287"/>
      <c r="B60" s="122"/>
      <c r="C60" s="123"/>
      <c r="D60" s="124"/>
      <c r="E60" s="117">
        <f t="shared" si="1"/>
        <v>0</v>
      </c>
      <c r="F60" s="239"/>
      <c r="G60" s="239"/>
      <c r="H60" s="288"/>
    </row>
    <row r="61" spans="1:8" ht="15" customHeight="1">
      <c r="A61" s="287"/>
      <c r="B61" s="122"/>
      <c r="C61" s="123"/>
      <c r="D61" s="124"/>
      <c r="E61" s="117">
        <f t="shared" si="1"/>
        <v>0</v>
      </c>
      <c r="F61" s="239"/>
      <c r="G61" s="239"/>
      <c r="H61" s="288"/>
    </row>
    <row r="62" spans="1:8" ht="15" customHeight="1">
      <c r="A62" s="287"/>
      <c r="B62" s="122"/>
      <c r="C62" s="123"/>
      <c r="D62" s="124"/>
      <c r="E62" s="117">
        <f t="shared" si="1"/>
        <v>0</v>
      </c>
      <c r="F62" s="239"/>
      <c r="G62" s="239"/>
      <c r="H62" s="288"/>
    </row>
    <row r="63" spans="1:8" ht="15" customHeight="1">
      <c r="A63" s="287"/>
      <c r="B63" s="122"/>
      <c r="C63" s="123"/>
      <c r="D63" s="124"/>
      <c r="E63" s="117">
        <f t="shared" si="1"/>
        <v>0</v>
      </c>
      <c r="F63" s="239"/>
      <c r="G63" s="239"/>
      <c r="H63" s="288"/>
    </row>
    <row r="64" spans="1:8" ht="15" customHeight="1">
      <c r="A64" s="287"/>
      <c r="B64" s="122"/>
      <c r="C64" s="123"/>
      <c r="D64" s="124"/>
      <c r="E64" s="117">
        <f t="shared" si="1"/>
        <v>0</v>
      </c>
      <c r="F64" s="239"/>
      <c r="G64" s="239"/>
      <c r="H64" s="288"/>
    </row>
    <row r="65" spans="1:8" ht="15" customHeight="1">
      <c r="A65" s="287"/>
      <c r="B65" s="141"/>
      <c r="C65" s="142"/>
      <c r="D65" s="143"/>
      <c r="E65" s="144">
        <f t="shared" si="1"/>
        <v>0</v>
      </c>
      <c r="F65" s="278"/>
      <c r="G65" s="278"/>
      <c r="H65" s="297"/>
    </row>
    <row r="66" spans="1:8" ht="15" customHeight="1">
      <c r="A66" s="294" t="s">
        <v>160</v>
      </c>
      <c r="B66" s="145"/>
      <c r="C66" s="146"/>
      <c r="D66" s="147"/>
      <c r="E66" s="147">
        <f>E65</f>
        <v>0</v>
      </c>
      <c r="F66" s="272"/>
      <c r="G66" s="277"/>
      <c r="H66" s="148"/>
    </row>
    <row r="67" spans="4:6" ht="14.25" customHeight="1">
      <c r="D67" s="149"/>
      <c r="E67" s="149"/>
      <c r="F67" s="273"/>
    </row>
    <row r="68" spans="4:6" ht="14.25" customHeight="1">
      <c r="D68" s="149"/>
      <c r="E68" s="149"/>
      <c r="F68" s="273"/>
    </row>
    <row r="69" spans="4:6" ht="14.25" customHeight="1">
      <c r="D69" s="149"/>
      <c r="E69" s="149"/>
      <c r="F69" s="273"/>
    </row>
    <row r="70" ht="14.25" customHeight="1"/>
    <row r="71" ht="14.25" customHeight="1"/>
    <row r="72" spans="4:6" ht="14.25" customHeight="1">
      <c r="D72" s="140"/>
      <c r="E72" s="140"/>
      <c r="F72" s="274"/>
    </row>
    <row r="73" spans="4:6" ht="14.25" customHeight="1">
      <c r="D73" s="140"/>
      <c r="E73" s="140"/>
      <c r="F73" s="274"/>
    </row>
    <row r="74" spans="4:7" ht="14.25" customHeight="1">
      <c r="D74" s="140"/>
      <c r="E74" s="140"/>
      <c r="F74" s="274"/>
      <c r="G74" s="275"/>
    </row>
    <row r="75" spans="4:6" ht="14.25" customHeight="1">
      <c r="D75" s="140"/>
      <c r="E75" s="140"/>
      <c r="F75" s="274"/>
    </row>
    <row r="76" spans="4:6" ht="11.25">
      <c r="D76" s="140"/>
      <c r="E76" s="140"/>
      <c r="F76" s="274"/>
    </row>
    <row r="77" spans="4:6" ht="11.25">
      <c r="D77" s="140"/>
      <c r="E77" s="140"/>
      <c r="F77" s="274"/>
    </row>
    <row r="78" spans="4:6" ht="11.25">
      <c r="D78" s="140"/>
      <c r="E78" s="140"/>
      <c r="F78" s="274"/>
    </row>
    <row r="79" spans="4:6" ht="11.25">
      <c r="D79" s="140"/>
      <c r="E79" s="140"/>
      <c r="F79" s="274"/>
    </row>
    <row r="80" spans="4:6" ht="11.25">
      <c r="D80" s="140"/>
      <c r="E80" s="140"/>
      <c r="F80" s="274"/>
    </row>
    <row r="81" spans="4:6" ht="11.25">
      <c r="D81" s="140"/>
      <c r="E81" s="140"/>
      <c r="F81" s="274"/>
    </row>
    <row r="82" spans="4:6" ht="11.25">
      <c r="D82" s="140"/>
      <c r="E82" s="140"/>
      <c r="F82" s="274"/>
    </row>
    <row r="83" spans="4:6" ht="11.25">
      <c r="D83" s="140"/>
      <c r="E83" s="140"/>
      <c r="F83" s="274"/>
    </row>
    <row r="84" spans="4:6" ht="11.25">
      <c r="D84" s="140"/>
      <c r="E84" s="140"/>
      <c r="F84" s="274"/>
    </row>
    <row r="85" spans="4:7" ht="11.25">
      <c r="D85" s="140"/>
      <c r="E85" s="140"/>
      <c r="F85" s="274"/>
      <c r="G85" s="275"/>
    </row>
    <row r="86" spans="4:6" ht="11.25">
      <c r="D86" s="140"/>
      <c r="E86" s="140"/>
      <c r="F86" s="274"/>
    </row>
    <row r="87" spans="4:6" ht="11.25">
      <c r="D87" s="140"/>
      <c r="E87" s="140"/>
      <c r="F87" s="274"/>
    </row>
    <row r="88" spans="4:7" ht="11.25">
      <c r="D88" s="140"/>
      <c r="E88" s="140"/>
      <c r="F88" s="274"/>
      <c r="G88" s="275"/>
    </row>
    <row r="89" spans="4:6" ht="11.25">
      <c r="D89" s="140"/>
      <c r="E89" s="140"/>
      <c r="F89" s="274"/>
    </row>
    <row r="90" spans="4:6" ht="11.25">
      <c r="D90" s="140"/>
      <c r="E90" s="140"/>
      <c r="F90" s="274"/>
    </row>
    <row r="91" spans="4:6" ht="11.25">
      <c r="D91" s="105"/>
      <c r="E91" s="105"/>
      <c r="F91" s="275"/>
    </row>
    <row r="92" spans="4:6" ht="11.25">
      <c r="D92" s="140"/>
      <c r="E92" s="140"/>
      <c r="F92" s="274"/>
    </row>
  </sheetData>
  <sheetProtection/>
  <mergeCells count="6">
    <mergeCell ref="J3:K3"/>
    <mergeCell ref="J20:K20"/>
    <mergeCell ref="J23:K23"/>
    <mergeCell ref="J39:K39"/>
    <mergeCell ref="J42:K42"/>
    <mergeCell ref="B1:H1"/>
  </mergeCells>
  <dataValidations count="4">
    <dataValidation allowBlank="1" showInputMessage="1" showErrorMessage="1" imeMode="hiragana" sqref="F4:H8 F13:H65"/>
    <dataValidation allowBlank="1" showInputMessage="1" showErrorMessage="1" imeMode="halfAlpha" sqref="B4:D8 B13:D65"/>
    <dataValidation type="list" allowBlank="1" showInputMessage="1" showErrorMessage="1" imeMode="hiragana" sqref="A4:A8">
      <formula1>$K$4:$K$18</formula1>
    </dataValidation>
    <dataValidation type="list" allowBlank="1" showInputMessage="1" showErrorMessage="1" imeMode="hiragana" sqref="A13:A65">
      <formula1>$K$24:$K$37</formula1>
    </dataValidation>
  </dataValidations>
  <printOptions horizontalCentered="1"/>
  <pageMargins left="0.5905511811023623" right="0.1968503937007874" top="0.1968503937007874" bottom="0.1968503937007874" header="0.4330708661417323" footer="0.2362204724409449"/>
  <pageSetup horizontalDpi="600" verticalDpi="600" orientation="portrait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7.625" style="29" customWidth="1"/>
    <col min="2" max="2" width="20.125" style="29" customWidth="1"/>
    <col min="3" max="3" width="18.875" style="29" customWidth="1"/>
    <col min="4" max="4" width="1.4921875" style="29" customWidth="1"/>
    <col min="5" max="5" width="8.625" style="29" customWidth="1"/>
    <col min="6" max="6" width="9.625" style="29" customWidth="1"/>
    <col min="7" max="7" width="12.625" style="29" customWidth="1"/>
    <col min="8" max="9" width="9.625" style="29" customWidth="1"/>
    <col min="10" max="10" width="1.4921875" style="29" customWidth="1"/>
    <col min="11" max="11" width="2.375" style="29" customWidth="1"/>
    <col min="12" max="12" width="17.125" style="29" bestFit="1" customWidth="1"/>
    <col min="13" max="13" width="10.625" style="29" customWidth="1"/>
    <col min="14" max="14" width="15.625" style="29" customWidth="1"/>
    <col min="15" max="15" width="1.875" style="29" customWidth="1"/>
    <col min="16" max="16384" width="8.00390625" style="29" customWidth="1"/>
  </cols>
  <sheetData>
    <row r="1" spans="1:12" ht="15.75" customHeight="1">
      <c r="A1" s="27" t="s">
        <v>352</v>
      </c>
      <c r="B1" s="28"/>
      <c r="E1" s="30" t="s">
        <v>78</v>
      </c>
      <c r="F1" s="31"/>
      <c r="G1" s="31"/>
      <c r="I1" s="462" t="s">
        <v>19</v>
      </c>
      <c r="J1" s="463"/>
      <c r="K1" s="464"/>
      <c r="L1" s="465"/>
    </row>
    <row r="2" spans="1:14" ht="15.75" customHeight="1">
      <c r="A2" s="28"/>
      <c r="B2" s="32" t="str">
        <f>'管理費報告書(0)'!B2</f>
        <v>〔　　　　　　委員会〕</v>
      </c>
      <c r="C2" s="30"/>
      <c r="E2" s="31"/>
      <c r="F2" s="31"/>
      <c r="G2" s="31"/>
      <c r="I2" s="466" t="s">
        <v>20</v>
      </c>
      <c r="J2" s="467"/>
      <c r="K2" s="468"/>
      <c r="L2" s="469"/>
      <c r="M2" s="33" t="s">
        <v>80</v>
      </c>
      <c r="N2" s="34">
        <f>B4</f>
        <v>15</v>
      </c>
    </row>
    <row r="3" ht="6" customHeight="1"/>
    <row r="4" spans="1:14" ht="13.5" customHeight="1">
      <c r="A4" s="35" t="s">
        <v>81</v>
      </c>
      <c r="B4" s="36">
        <v>15</v>
      </c>
      <c r="C4" s="37"/>
      <c r="D4" s="38"/>
      <c r="E4" s="39" t="s">
        <v>82</v>
      </c>
      <c r="F4" s="40" t="s">
        <v>83</v>
      </c>
      <c r="G4" s="40" t="s">
        <v>84</v>
      </c>
      <c r="H4" s="40" t="s">
        <v>85</v>
      </c>
      <c r="I4" s="41" t="s">
        <v>283</v>
      </c>
      <c r="J4" s="42"/>
      <c r="K4" s="408" t="s">
        <v>86</v>
      </c>
      <c r="L4" s="470"/>
      <c r="M4" s="470"/>
      <c r="N4" s="471"/>
    </row>
    <row r="5" spans="1:14" ht="13.5" customHeight="1">
      <c r="A5" s="410" t="s">
        <v>87</v>
      </c>
      <c r="B5" s="43"/>
      <c r="C5" s="44"/>
      <c r="D5" s="38"/>
      <c r="E5" s="410" t="s">
        <v>88</v>
      </c>
      <c r="F5" s="440"/>
      <c r="G5" s="440"/>
      <c r="H5" s="443"/>
      <c r="I5" s="444"/>
      <c r="J5" s="42"/>
      <c r="K5" s="419" t="s">
        <v>22</v>
      </c>
      <c r="L5" s="420"/>
      <c r="M5" s="420"/>
      <c r="N5" s="421"/>
    </row>
    <row r="6" spans="1:14" ht="13.5" customHeight="1">
      <c r="A6" s="447"/>
      <c r="B6" s="45"/>
      <c r="C6" s="46"/>
      <c r="D6" s="38"/>
      <c r="E6" s="447"/>
      <c r="F6" s="441"/>
      <c r="G6" s="441"/>
      <c r="H6" s="441"/>
      <c r="I6" s="445"/>
      <c r="J6" s="42"/>
      <c r="K6" s="422" t="s">
        <v>23</v>
      </c>
      <c r="L6" s="423"/>
      <c r="M6" s="47" t="s">
        <v>24</v>
      </c>
      <c r="N6" s="48" t="s">
        <v>25</v>
      </c>
    </row>
    <row r="7" spans="1:14" ht="13.5" customHeight="1">
      <c r="A7" s="448"/>
      <c r="B7" s="49"/>
      <c r="C7" s="50"/>
      <c r="D7" s="38"/>
      <c r="E7" s="448"/>
      <c r="F7" s="442"/>
      <c r="G7" s="442"/>
      <c r="H7" s="442"/>
      <c r="I7" s="446"/>
      <c r="J7" s="42"/>
      <c r="K7" s="51" t="s">
        <v>89</v>
      </c>
      <c r="L7" s="52" t="s">
        <v>90</v>
      </c>
      <c r="M7" s="53">
        <f>'金銭出納簿 (15)'!L4</f>
        <v>0</v>
      </c>
      <c r="N7" s="255"/>
    </row>
    <row r="8" spans="1:14" ht="13.5" customHeight="1">
      <c r="A8" s="404" t="s">
        <v>91</v>
      </c>
      <c r="B8" s="54"/>
      <c r="C8" s="44"/>
      <c r="D8" s="38"/>
      <c r="E8" s="410" t="s">
        <v>92</v>
      </c>
      <c r="F8" s="440"/>
      <c r="G8" s="440"/>
      <c r="H8" s="443"/>
      <c r="I8" s="444"/>
      <c r="J8" s="42"/>
      <c r="K8" s="51" t="s">
        <v>93</v>
      </c>
      <c r="L8" s="52" t="s">
        <v>322</v>
      </c>
      <c r="M8" s="53">
        <f>'金銭出納簿 (15)'!L5</f>
        <v>0</v>
      </c>
      <c r="N8" s="255"/>
    </row>
    <row r="9" spans="1:14" ht="13.5" customHeight="1">
      <c r="A9" s="406"/>
      <c r="B9" s="55"/>
      <c r="C9" s="46"/>
      <c r="D9" s="38"/>
      <c r="E9" s="447"/>
      <c r="F9" s="441"/>
      <c r="G9" s="441"/>
      <c r="H9" s="441"/>
      <c r="I9" s="445"/>
      <c r="J9" s="42"/>
      <c r="K9" s="51" t="s">
        <v>95</v>
      </c>
      <c r="L9" s="52" t="s">
        <v>96</v>
      </c>
      <c r="M9" s="53">
        <f>'金銭出納簿 (15)'!L6</f>
        <v>0</v>
      </c>
      <c r="N9" s="255"/>
    </row>
    <row r="10" spans="1:14" ht="13.5" customHeight="1">
      <c r="A10" s="407"/>
      <c r="B10" s="49"/>
      <c r="C10" s="50"/>
      <c r="D10" s="38"/>
      <c r="E10" s="448"/>
      <c r="F10" s="442"/>
      <c r="G10" s="442"/>
      <c r="H10" s="442"/>
      <c r="I10" s="446"/>
      <c r="J10" s="42"/>
      <c r="K10" s="51" t="s">
        <v>97</v>
      </c>
      <c r="L10" s="52" t="s">
        <v>98</v>
      </c>
      <c r="M10" s="53">
        <f>'金銭出納簿 (15)'!L7</f>
        <v>0</v>
      </c>
      <c r="N10" s="255"/>
    </row>
    <row r="11" spans="1:14" ht="13.5" customHeight="1">
      <c r="A11" s="404" t="s">
        <v>99</v>
      </c>
      <c r="B11" s="54"/>
      <c r="C11" s="44"/>
      <c r="D11" s="38"/>
      <c r="E11" s="410" t="s">
        <v>100</v>
      </c>
      <c r="F11" s="440"/>
      <c r="G11" s="440"/>
      <c r="H11" s="443"/>
      <c r="I11" s="444"/>
      <c r="J11" s="42"/>
      <c r="K11" s="51" t="s">
        <v>101</v>
      </c>
      <c r="L11" s="52" t="s">
        <v>102</v>
      </c>
      <c r="M11" s="53">
        <f>'金銭出納簿 (15)'!L8</f>
        <v>0</v>
      </c>
      <c r="N11" s="255"/>
    </row>
    <row r="12" spans="1:14" ht="13.5" customHeight="1">
      <c r="A12" s="406" t="s">
        <v>103</v>
      </c>
      <c r="B12" s="45"/>
      <c r="C12" s="46"/>
      <c r="D12" s="38"/>
      <c r="E12" s="447"/>
      <c r="F12" s="441"/>
      <c r="G12" s="441"/>
      <c r="H12" s="441"/>
      <c r="I12" s="445"/>
      <c r="J12" s="42"/>
      <c r="K12" s="51" t="s">
        <v>104</v>
      </c>
      <c r="L12" s="52" t="s">
        <v>105</v>
      </c>
      <c r="M12" s="53">
        <f>'金銭出納簿 (15)'!L9</f>
        <v>0</v>
      </c>
      <c r="N12" s="255"/>
    </row>
    <row r="13" spans="1:14" ht="13.5" customHeight="1">
      <c r="A13" s="407"/>
      <c r="B13" s="49"/>
      <c r="C13" s="50"/>
      <c r="D13" s="38"/>
      <c r="E13" s="448"/>
      <c r="F13" s="442"/>
      <c r="G13" s="442"/>
      <c r="H13" s="442"/>
      <c r="I13" s="446"/>
      <c r="J13" s="42"/>
      <c r="K13" s="51" t="s">
        <v>106</v>
      </c>
      <c r="L13" s="52" t="s">
        <v>107</v>
      </c>
      <c r="M13" s="53">
        <f>'金銭出納簿 (15)'!L10</f>
        <v>0</v>
      </c>
      <c r="N13" s="255"/>
    </row>
    <row r="14" spans="1:14" ht="13.5" customHeight="1">
      <c r="A14" s="404" t="s">
        <v>108</v>
      </c>
      <c r="B14" s="54"/>
      <c r="C14" s="44"/>
      <c r="D14" s="38"/>
      <c r="E14" s="410" t="s">
        <v>109</v>
      </c>
      <c r="F14" s="440"/>
      <c r="G14" s="440"/>
      <c r="H14" s="443"/>
      <c r="I14" s="444"/>
      <c r="J14" s="42"/>
      <c r="K14" s="51" t="s">
        <v>110</v>
      </c>
      <c r="L14" s="52" t="s">
        <v>111</v>
      </c>
      <c r="M14" s="53">
        <f>'金銭出納簿 (15)'!L11</f>
        <v>0</v>
      </c>
      <c r="N14" s="255"/>
    </row>
    <row r="15" spans="1:14" ht="13.5" customHeight="1">
      <c r="A15" s="405"/>
      <c r="B15" s="56"/>
      <c r="C15" s="46"/>
      <c r="D15" s="38"/>
      <c r="E15" s="447"/>
      <c r="F15" s="441"/>
      <c r="G15" s="441"/>
      <c r="H15" s="441"/>
      <c r="I15" s="445"/>
      <c r="J15" s="42"/>
      <c r="K15" s="51" t="s">
        <v>112</v>
      </c>
      <c r="L15" s="52" t="s">
        <v>27</v>
      </c>
      <c r="M15" s="53">
        <f>'金銭出納簿 (15)'!L12</f>
        <v>0</v>
      </c>
      <c r="N15" s="255"/>
    </row>
    <row r="16" spans="1:14" ht="13.5" customHeight="1">
      <c r="A16" s="406" t="s">
        <v>113</v>
      </c>
      <c r="B16" s="45"/>
      <c r="C16" s="46"/>
      <c r="D16" s="38"/>
      <c r="E16" s="448"/>
      <c r="F16" s="442"/>
      <c r="G16" s="442"/>
      <c r="H16" s="442"/>
      <c r="I16" s="446"/>
      <c r="J16" s="42"/>
      <c r="K16" s="51" t="s">
        <v>114</v>
      </c>
      <c r="L16" s="52" t="s">
        <v>29</v>
      </c>
      <c r="M16" s="53">
        <f>'金銭出納簿 (15)'!L13</f>
        <v>0</v>
      </c>
      <c r="N16" s="255"/>
    </row>
    <row r="17" spans="1:14" ht="13.5" customHeight="1">
      <c r="A17" s="407"/>
      <c r="B17" s="49"/>
      <c r="C17" s="50"/>
      <c r="D17" s="38"/>
      <c r="E17" s="410"/>
      <c r="F17" s="449"/>
      <c r="G17" s="452"/>
      <c r="H17" s="455"/>
      <c r="I17" s="456"/>
      <c r="J17" s="42"/>
      <c r="K17" s="51" t="s">
        <v>115</v>
      </c>
      <c r="L17" s="52" t="s">
        <v>116</v>
      </c>
      <c r="M17" s="53">
        <f>'金銭出納簿 (15)'!L14</f>
        <v>0</v>
      </c>
      <c r="N17" s="255"/>
    </row>
    <row r="18" spans="1:14" ht="13.5" customHeight="1">
      <c r="A18" s="404" t="s">
        <v>117</v>
      </c>
      <c r="B18" s="54"/>
      <c r="C18" s="44"/>
      <c r="D18" s="38"/>
      <c r="E18" s="447"/>
      <c r="F18" s="450"/>
      <c r="G18" s="453"/>
      <c r="H18" s="453"/>
      <c r="I18" s="457"/>
      <c r="J18" s="42"/>
      <c r="K18" s="51" t="s">
        <v>118</v>
      </c>
      <c r="L18" s="52" t="s">
        <v>119</v>
      </c>
      <c r="M18" s="53">
        <f>'金銭出納簿 (15)'!L15</f>
        <v>0</v>
      </c>
      <c r="N18" s="255"/>
    </row>
    <row r="19" spans="1:14" ht="13.5" customHeight="1">
      <c r="A19" s="405"/>
      <c r="B19" s="45"/>
      <c r="C19" s="46"/>
      <c r="D19" s="38"/>
      <c r="E19" s="448"/>
      <c r="F19" s="451"/>
      <c r="G19" s="454"/>
      <c r="H19" s="454"/>
      <c r="I19" s="458"/>
      <c r="J19" s="42"/>
      <c r="K19" s="51" t="s">
        <v>120</v>
      </c>
      <c r="L19" s="52" t="s">
        <v>121</v>
      </c>
      <c r="M19" s="53">
        <f>'金銭出納簿 (15)'!L16</f>
        <v>0</v>
      </c>
      <c r="N19" s="255"/>
    </row>
    <row r="20" spans="1:14" ht="13.5" customHeight="1">
      <c r="A20" s="424"/>
      <c r="B20" s="49"/>
      <c r="C20" s="50"/>
      <c r="D20" s="38"/>
      <c r="E20" s="425"/>
      <c r="F20" s="427"/>
      <c r="G20" s="427"/>
      <c r="H20" s="427"/>
      <c r="I20" s="429"/>
      <c r="J20" s="42"/>
      <c r="K20" s="51" t="s">
        <v>122</v>
      </c>
      <c r="L20" s="52" t="s">
        <v>249</v>
      </c>
      <c r="M20" s="53">
        <f>'金銭出納簿 (15)'!L17</f>
        <v>0</v>
      </c>
      <c r="N20" s="255"/>
    </row>
    <row r="21" spans="1:14" ht="13.5" customHeight="1">
      <c r="A21" s="404" t="s">
        <v>39</v>
      </c>
      <c r="B21" s="54"/>
      <c r="C21" s="44"/>
      <c r="D21" s="38"/>
      <c r="E21" s="406"/>
      <c r="F21" s="414"/>
      <c r="G21" s="414"/>
      <c r="H21" s="414"/>
      <c r="I21" s="417"/>
      <c r="J21" s="42"/>
      <c r="K21" s="51"/>
      <c r="L21" s="52"/>
      <c r="M21" s="53"/>
      <c r="N21" s="255"/>
    </row>
    <row r="22" spans="1:14" ht="13.5" customHeight="1">
      <c r="A22" s="405"/>
      <c r="B22" s="57"/>
      <c r="C22" s="46"/>
      <c r="D22" s="38"/>
      <c r="E22" s="426"/>
      <c r="F22" s="428"/>
      <c r="G22" s="428"/>
      <c r="H22" s="428"/>
      <c r="I22" s="430"/>
      <c r="J22" s="42"/>
      <c r="K22" s="58"/>
      <c r="L22" s="59"/>
      <c r="M22" s="60"/>
      <c r="N22" s="61"/>
    </row>
    <row r="23" spans="1:14" ht="13.5" customHeight="1">
      <c r="A23" s="424"/>
      <c r="B23" s="49"/>
      <c r="C23" s="50"/>
      <c r="D23" s="38"/>
      <c r="E23" s="431" t="s">
        <v>124</v>
      </c>
      <c r="F23" s="432"/>
      <c r="G23" s="432"/>
      <c r="H23" s="432"/>
      <c r="I23" s="433"/>
      <c r="J23" s="42"/>
      <c r="K23" s="408" t="s">
        <v>125</v>
      </c>
      <c r="L23" s="409"/>
      <c r="M23" s="62">
        <f>SUM(M7:M22)</f>
        <v>0</v>
      </c>
      <c r="N23" s="63"/>
    </row>
    <row r="24" spans="1:14" ht="13.5" customHeight="1">
      <c r="A24" s="410" t="s">
        <v>126</v>
      </c>
      <c r="B24" s="413" t="s">
        <v>127</v>
      </c>
      <c r="C24" s="416" t="s">
        <v>128</v>
      </c>
      <c r="D24" s="38"/>
      <c r="E24" s="434"/>
      <c r="F24" s="435"/>
      <c r="G24" s="435"/>
      <c r="H24" s="435"/>
      <c r="I24" s="436"/>
      <c r="J24" s="42"/>
      <c r="K24" s="38"/>
      <c r="L24" s="38"/>
      <c r="M24" s="64"/>
      <c r="N24" s="38"/>
    </row>
    <row r="25" spans="1:14" ht="13.5" customHeight="1">
      <c r="A25" s="411"/>
      <c r="B25" s="414"/>
      <c r="C25" s="417" t="s">
        <v>129</v>
      </c>
      <c r="D25" s="38"/>
      <c r="E25" s="437"/>
      <c r="F25" s="438"/>
      <c r="G25" s="438"/>
      <c r="H25" s="438"/>
      <c r="I25" s="439"/>
      <c r="J25" s="42"/>
      <c r="K25" s="419" t="s">
        <v>130</v>
      </c>
      <c r="L25" s="420"/>
      <c r="M25" s="420"/>
      <c r="N25" s="421"/>
    </row>
    <row r="26" spans="1:14" ht="13.5" customHeight="1">
      <c r="A26" s="411"/>
      <c r="B26" s="415"/>
      <c r="C26" s="418"/>
      <c r="D26" s="38"/>
      <c r="E26" s="459" t="s">
        <v>296</v>
      </c>
      <c r="F26" s="460"/>
      <c r="G26" s="460"/>
      <c r="H26" s="460"/>
      <c r="I26" s="461"/>
      <c r="J26" s="42"/>
      <c r="K26" s="422" t="s">
        <v>23</v>
      </c>
      <c r="L26" s="423"/>
      <c r="M26" s="47" t="s">
        <v>24</v>
      </c>
      <c r="N26" s="48" t="s">
        <v>25</v>
      </c>
    </row>
    <row r="27" spans="1:14" ht="13.5" customHeight="1">
      <c r="A27" s="411"/>
      <c r="B27" s="65"/>
      <c r="C27" s="66"/>
      <c r="D27" s="38"/>
      <c r="E27" s="67"/>
      <c r="F27" s="68"/>
      <c r="G27" s="68"/>
      <c r="H27" s="68"/>
      <c r="I27" s="69"/>
      <c r="J27" s="42"/>
      <c r="K27" s="70" t="s">
        <v>89</v>
      </c>
      <c r="L27" s="71" t="s">
        <v>131</v>
      </c>
      <c r="M27" s="53">
        <f>'金銭出納簿 (15)'!L24</f>
        <v>0</v>
      </c>
      <c r="N27" s="256"/>
    </row>
    <row r="28" spans="1:14" ht="13.5" customHeight="1">
      <c r="A28" s="411"/>
      <c r="B28" s="72"/>
      <c r="C28" s="73"/>
      <c r="D28" s="38"/>
      <c r="E28" s="67"/>
      <c r="F28" s="68"/>
      <c r="G28" s="68"/>
      <c r="H28" s="68"/>
      <c r="I28" s="69"/>
      <c r="J28" s="42"/>
      <c r="K28" s="70" t="s">
        <v>93</v>
      </c>
      <c r="L28" s="71" t="s">
        <v>132</v>
      </c>
      <c r="M28" s="53">
        <f>'金銭出納簿 (15)'!L25</f>
        <v>0</v>
      </c>
      <c r="N28" s="256"/>
    </row>
    <row r="29" spans="1:14" ht="13.5" customHeight="1">
      <c r="A29" s="411"/>
      <c r="B29" s="74"/>
      <c r="C29" s="75"/>
      <c r="D29" s="38"/>
      <c r="E29" s="76"/>
      <c r="F29" s="77"/>
      <c r="G29" s="77"/>
      <c r="H29" s="68"/>
      <c r="I29" s="69"/>
      <c r="J29" s="42"/>
      <c r="K29" s="70" t="s">
        <v>95</v>
      </c>
      <c r="L29" s="71" t="s">
        <v>166</v>
      </c>
      <c r="M29" s="53">
        <f>'金銭出納簿 (15)'!L26</f>
        <v>0</v>
      </c>
      <c r="N29" s="256"/>
    </row>
    <row r="30" spans="1:14" ht="13.5" customHeight="1">
      <c r="A30" s="411"/>
      <c r="B30" s="78"/>
      <c r="C30" s="79"/>
      <c r="D30" s="38"/>
      <c r="E30" s="76"/>
      <c r="F30" s="77"/>
      <c r="G30" s="77"/>
      <c r="H30" s="68"/>
      <c r="I30" s="69"/>
      <c r="J30" s="42"/>
      <c r="K30" s="70" t="s">
        <v>97</v>
      </c>
      <c r="L30" s="71" t="s">
        <v>133</v>
      </c>
      <c r="M30" s="53">
        <f>'金銭出納簿 (15)'!L27</f>
        <v>0</v>
      </c>
      <c r="N30" s="256"/>
    </row>
    <row r="31" spans="1:14" ht="13.5" customHeight="1">
      <c r="A31" s="411"/>
      <c r="B31" s="80"/>
      <c r="C31" s="73"/>
      <c r="D31" s="38"/>
      <c r="E31" s="76"/>
      <c r="F31" s="77"/>
      <c r="G31" s="77"/>
      <c r="H31" s="68"/>
      <c r="I31" s="69"/>
      <c r="J31" s="42"/>
      <c r="K31" s="70" t="s">
        <v>101</v>
      </c>
      <c r="L31" s="71" t="s">
        <v>134</v>
      </c>
      <c r="M31" s="53">
        <f>'金銭出納簿 (15)'!L28</f>
        <v>0</v>
      </c>
      <c r="N31" s="256"/>
    </row>
    <row r="32" spans="1:14" ht="13.5" customHeight="1">
      <c r="A32" s="411"/>
      <c r="B32" s="74"/>
      <c r="C32" s="75"/>
      <c r="D32" s="38"/>
      <c r="E32" s="76"/>
      <c r="F32" s="77"/>
      <c r="G32" s="77"/>
      <c r="H32" s="68"/>
      <c r="I32" s="69"/>
      <c r="J32" s="42"/>
      <c r="K32" s="70" t="s">
        <v>104</v>
      </c>
      <c r="L32" s="71" t="s">
        <v>135</v>
      </c>
      <c r="M32" s="53">
        <f>'金銭出納簿 (15)'!L29</f>
        <v>0</v>
      </c>
      <c r="N32" s="257"/>
    </row>
    <row r="33" spans="1:14" ht="13.5" customHeight="1">
      <c r="A33" s="411"/>
      <c r="B33" s="81"/>
      <c r="C33" s="82"/>
      <c r="D33" s="38"/>
      <c r="E33" s="67"/>
      <c r="F33" s="68"/>
      <c r="G33" s="68"/>
      <c r="H33" s="68"/>
      <c r="I33" s="69"/>
      <c r="J33" s="42"/>
      <c r="K33" s="70" t="s">
        <v>106</v>
      </c>
      <c r="L33" s="71" t="s">
        <v>136</v>
      </c>
      <c r="M33" s="53">
        <f>'金銭出納簿 (15)'!L30</f>
        <v>0</v>
      </c>
      <c r="N33" s="256"/>
    </row>
    <row r="34" spans="1:14" ht="13.5" customHeight="1">
      <c r="A34" s="411"/>
      <c r="B34" s="72"/>
      <c r="C34" s="83"/>
      <c r="D34" s="38"/>
      <c r="E34" s="67"/>
      <c r="F34" s="68"/>
      <c r="G34" s="68"/>
      <c r="H34" s="68"/>
      <c r="I34" s="69"/>
      <c r="J34" s="42"/>
      <c r="K34" s="70" t="s">
        <v>110</v>
      </c>
      <c r="L34" s="71" t="s">
        <v>137</v>
      </c>
      <c r="M34" s="53">
        <f>'金銭出納簿 (15)'!L31</f>
        <v>0</v>
      </c>
      <c r="N34" s="256"/>
    </row>
    <row r="35" spans="1:14" ht="13.5" customHeight="1">
      <c r="A35" s="411"/>
      <c r="B35" s="84"/>
      <c r="C35" s="85"/>
      <c r="D35" s="38"/>
      <c r="E35" s="67"/>
      <c r="F35" s="68"/>
      <c r="G35" s="68"/>
      <c r="H35" s="68"/>
      <c r="I35" s="69"/>
      <c r="J35" s="42"/>
      <c r="K35" s="70" t="s">
        <v>112</v>
      </c>
      <c r="L35" s="71" t="s">
        <v>138</v>
      </c>
      <c r="M35" s="53">
        <f>'金銭出納簿 (15)'!L32</f>
        <v>0</v>
      </c>
      <c r="N35" s="256"/>
    </row>
    <row r="36" spans="1:14" ht="13.5" customHeight="1">
      <c r="A36" s="411"/>
      <c r="B36" s="81"/>
      <c r="C36" s="82"/>
      <c r="D36" s="38"/>
      <c r="E36" s="67"/>
      <c r="F36" s="68"/>
      <c r="G36" s="68"/>
      <c r="H36" s="68"/>
      <c r="I36" s="69"/>
      <c r="J36" s="42"/>
      <c r="K36" s="70" t="s">
        <v>114</v>
      </c>
      <c r="L36" s="71" t="s">
        <v>139</v>
      </c>
      <c r="M36" s="53">
        <f>'金銭出納簿 (15)'!L33</f>
        <v>0</v>
      </c>
      <c r="N36" s="256"/>
    </row>
    <row r="37" spans="1:14" ht="13.5" customHeight="1">
      <c r="A37" s="411"/>
      <c r="B37" s="72"/>
      <c r="C37" s="83"/>
      <c r="D37" s="38"/>
      <c r="E37" s="67"/>
      <c r="F37" s="68"/>
      <c r="G37" s="68"/>
      <c r="H37" s="68"/>
      <c r="I37" s="69"/>
      <c r="J37" s="42"/>
      <c r="K37" s="70" t="s">
        <v>115</v>
      </c>
      <c r="L37" s="71" t="s">
        <v>140</v>
      </c>
      <c r="M37" s="53">
        <f>'金銭出納簿 (15)'!L34</f>
        <v>0</v>
      </c>
      <c r="N37" s="256"/>
    </row>
    <row r="38" spans="1:14" ht="13.5" customHeight="1">
      <c r="A38" s="411"/>
      <c r="B38" s="84"/>
      <c r="C38" s="85"/>
      <c r="D38" s="38"/>
      <c r="E38" s="67"/>
      <c r="F38" s="68"/>
      <c r="G38" s="68"/>
      <c r="H38" s="68"/>
      <c r="I38" s="69"/>
      <c r="J38" s="42"/>
      <c r="K38" s="70" t="s">
        <v>118</v>
      </c>
      <c r="L38" s="71" t="s">
        <v>141</v>
      </c>
      <c r="M38" s="53">
        <f>'金銭出納簿 (15)'!L35</f>
        <v>0</v>
      </c>
      <c r="N38" s="256"/>
    </row>
    <row r="39" spans="1:14" ht="13.5" customHeight="1">
      <c r="A39" s="411"/>
      <c r="B39" s="81"/>
      <c r="C39" s="82"/>
      <c r="D39" s="38"/>
      <c r="E39" s="67"/>
      <c r="F39" s="68"/>
      <c r="G39" s="68"/>
      <c r="H39" s="68"/>
      <c r="I39" s="69"/>
      <c r="J39" s="42"/>
      <c r="K39" s="70" t="s">
        <v>120</v>
      </c>
      <c r="L39" s="71" t="s">
        <v>123</v>
      </c>
      <c r="M39" s="53">
        <f>'金銭出納簿 (15)'!L36</f>
        <v>0</v>
      </c>
      <c r="N39" s="256"/>
    </row>
    <row r="40" spans="1:14" ht="13.5" customHeight="1">
      <c r="A40" s="411"/>
      <c r="B40" s="72"/>
      <c r="C40" s="83"/>
      <c r="D40" s="38"/>
      <c r="E40" s="67"/>
      <c r="F40" s="68"/>
      <c r="G40" s="68"/>
      <c r="H40" s="68"/>
      <c r="I40" s="69"/>
      <c r="J40" s="42"/>
      <c r="K40" s="70"/>
      <c r="L40" s="71"/>
      <c r="M40" s="53"/>
      <c r="N40" s="256"/>
    </row>
    <row r="41" spans="1:14" ht="13.5" customHeight="1">
      <c r="A41" s="411"/>
      <c r="B41" s="84"/>
      <c r="C41" s="85"/>
      <c r="D41" s="38"/>
      <c r="E41" s="67"/>
      <c r="F41" s="68"/>
      <c r="G41" s="68"/>
      <c r="H41" s="68"/>
      <c r="I41" s="69"/>
      <c r="J41" s="42"/>
      <c r="K41" s="86"/>
      <c r="L41" s="87"/>
      <c r="M41" s="60"/>
      <c r="N41" s="88"/>
    </row>
    <row r="42" spans="1:14" ht="13.5" customHeight="1">
      <c r="A42" s="411"/>
      <c r="B42" s="81"/>
      <c r="C42" s="82"/>
      <c r="D42" s="38"/>
      <c r="E42" s="67"/>
      <c r="F42" s="68"/>
      <c r="G42" s="68"/>
      <c r="H42" s="68"/>
      <c r="I42" s="69"/>
      <c r="J42" s="42"/>
      <c r="K42" s="408" t="s">
        <v>142</v>
      </c>
      <c r="L42" s="409"/>
      <c r="M42" s="62">
        <f>SUM(M27:M41)</f>
        <v>0</v>
      </c>
      <c r="N42" s="89"/>
    </row>
    <row r="43" spans="1:14" ht="13.5" customHeight="1">
      <c r="A43" s="411"/>
      <c r="B43" s="72"/>
      <c r="C43" s="83"/>
      <c r="D43" s="38"/>
      <c r="E43" s="67"/>
      <c r="F43" s="90"/>
      <c r="G43" s="68"/>
      <c r="H43" s="68"/>
      <c r="I43" s="69"/>
      <c r="J43" s="42"/>
      <c r="K43" s="91"/>
      <c r="L43" s="91"/>
      <c r="M43" s="92"/>
      <c r="N43" s="93"/>
    </row>
    <row r="44" spans="1:14" ht="13.5" customHeight="1">
      <c r="A44" s="412"/>
      <c r="B44" s="94"/>
      <c r="C44" s="95"/>
      <c r="D44" s="38"/>
      <c r="E44" s="96"/>
      <c r="F44" s="97"/>
      <c r="G44" s="98"/>
      <c r="H44" s="98"/>
      <c r="I44" s="99"/>
      <c r="J44" s="42"/>
      <c r="K44" s="408" t="s">
        <v>143</v>
      </c>
      <c r="L44" s="409"/>
      <c r="M44" s="100">
        <f>M23-M42</f>
        <v>0</v>
      </c>
      <c r="N44" s="101"/>
    </row>
    <row r="45" spans="10:13" ht="12.75" customHeight="1">
      <c r="J45" s="42"/>
      <c r="M45" s="102"/>
    </row>
    <row r="46" ht="12.75" customHeight="1">
      <c r="J46" s="42"/>
    </row>
    <row r="47" ht="12" customHeight="1"/>
    <row r="49" ht="13.5" customHeight="1"/>
  </sheetData>
  <sheetProtection/>
  <mergeCells count="53">
    <mergeCell ref="E26:I26"/>
    <mergeCell ref="I1:J1"/>
    <mergeCell ref="K1:L1"/>
    <mergeCell ref="I2:J2"/>
    <mergeCell ref="K2:L2"/>
    <mergeCell ref="K4:N4"/>
    <mergeCell ref="K5:N5"/>
    <mergeCell ref="K6:L6"/>
    <mergeCell ref="E14:E16"/>
    <mergeCell ref="F14:F16"/>
    <mergeCell ref="A5:A7"/>
    <mergeCell ref="E5:E7"/>
    <mergeCell ref="F5:F7"/>
    <mergeCell ref="G5:G7"/>
    <mergeCell ref="H5:H7"/>
    <mergeCell ref="I5:I7"/>
    <mergeCell ref="A8:A10"/>
    <mergeCell ref="E8:E10"/>
    <mergeCell ref="F8:F10"/>
    <mergeCell ref="G8:G10"/>
    <mergeCell ref="H8:H10"/>
    <mergeCell ref="I8:I10"/>
    <mergeCell ref="A11:A13"/>
    <mergeCell ref="E11:E13"/>
    <mergeCell ref="F11:F13"/>
    <mergeCell ref="G11:G13"/>
    <mergeCell ref="H11:H13"/>
    <mergeCell ref="I11:I13"/>
    <mergeCell ref="G14:G16"/>
    <mergeCell ref="H14:H16"/>
    <mergeCell ref="I14:I16"/>
    <mergeCell ref="E17:E19"/>
    <mergeCell ref="F17:F19"/>
    <mergeCell ref="G17:G19"/>
    <mergeCell ref="H17:H19"/>
    <mergeCell ref="I17:I19"/>
    <mergeCell ref="E20:E22"/>
    <mergeCell ref="F20:F22"/>
    <mergeCell ref="G20:G22"/>
    <mergeCell ref="H20:H22"/>
    <mergeCell ref="I20:I22"/>
    <mergeCell ref="A21:A23"/>
    <mergeCell ref="E23:I25"/>
    <mergeCell ref="A14:A17"/>
    <mergeCell ref="K23:L23"/>
    <mergeCell ref="A24:A44"/>
    <mergeCell ref="B24:B26"/>
    <mergeCell ref="C24:C26"/>
    <mergeCell ref="K25:N25"/>
    <mergeCell ref="K26:L26"/>
    <mergeCell ref="K42:L42"/>
    <mergeCell ref="K44:L44"/>
    <mergeCell ref="A18:A20"/>
  </mergeCells>
  <printOptions horizontalCentered="1"/>
  <pageMargins left="0.1968503937007874" right="0.1968503937007874" top="0.5905511811023623" bottom="0.1968503937007874" header="0.15748031496062992" footer="0.15748031496062992"/>
  <pageSetup horizontalDpi="600" verticalDpi="6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264" customWidth="1"/>
    <col min="2" max="3" width="3.125" style="104" customWidth="1"/>
    <col min="4" max="5" width="7.75390625" style="103" customWidth="1"/>
    <col min="6" max="6" width="14.625" style="264" customWidth="1"/>
    <col min="7" max="7" width="25.75390625" style="264" customWidth="1"/>
    <col min="8" max="8" width="4.625" style="105" customWidth="1"/>
    <col min="9" max="9" width="1.12109375" style="103" customWidth="1"/>
    <col min="10" max="10" width="2.625" style="105" customWidth="1"/>
    <col min="11" max="11" width="15.625" style="103" customWidth="1"/>
    <col min="12" max="16384" width="9.00390625" style="103" customWidth="1"/>
  </cols>
  <sheetData>
    <row r="1" spans="1:12" ht="17.25" customHeight="1">
      <c r="A1" s="260" t="s">
        <v>144</v>
      </c>
      <c r="B1" s="486">
        <f>'報告書(15)'!B5</f>
        <v>0</v>
      </c>
      <c r="C1" s="486"/>
      <c r="D1" s="486"/>
      <c r="E1" s="486"/>
      <c r="F1" s="486"/>
      <c r="G1" s="486"/>
      <c r="H1" s="486"/>
      <c r="K1" s="106" t="s">
        <v>48</v>
      </c>
      <c r="L1" s="107">
        <f>'報告書(15)'!N2</f>
        <v>15</v>
      </c>
    </row>
    <row r="2" spans="1:8" ht="15" customHeight="1">
      <c r="A2" s="261" t="s">
        <v>163</v>
      </c>
      <c r="B2" s="103"/>
      <c r="C2" s="103"/>
      <c r="F2" s="265" t="s">
        <v>145</v>
      </c>
      <c r="H2" s="108" t="s">
        <v>146</v>
      </c>
    </row>
    <row r="3" spans="1:12" s="105" customFormat="1" ht="15" customHeight="1">
      <c r="A3" s="292" t="s">
        <v>52</v>
      </c>
      <c r="B3" s="109" t="s">
        <v>50</v>
      </c>
      <c r="C3" s="110" t="s">
        <v>51</v>
      </c>
      <c r="D3" s="111" t="s">
        <v>170</v>
      </c>
      <c r="E3" s="111" t="s">
        <v>55</v>
      </c>
      <c r="F3" s="271" t="s">
        <v>165</v>
      </c>
      <c r="G3" s="271" t="s">
        <v>162</v>
      </c>
      <c r="H3" s="259" t="s">
        <v>244</v>
      </c>
      <c r="J3" s="472" t="s">
        <v>53</v>
      </c>
      <c r="K3" s="473"/>
      <c r="L3" s="113" t="s">
        <v>24</v>
      </c>
    </row>
    <row r="4" spans="1:12" ht="15" customHeight="1">
      <c r="A4" s="287"/>
      <c r="B4" s="114"/>
      <c r="C4" s="115"/>
      <c r="D4" s="116"/>
      <c r="E4" s="117">
        <f>D4</f>
        <v>0</v>
      </c>
      <c r="F4" s="238"/>
      <c r="G4" s="238"/>
      <c r="H4" s="293"/>
      <c r="J4" s="119" t="s">
        <v>89</v>
      </c>
      <c r="K4" s="120" t="s">
        <v>90</v>
      </c>
      <c r="L4" s="121">
        <f>SUMIF($A$4:$A$8,K4,$D$4:$D$8)</f>
        <v>0</v>
      </c>
    </row>
    <row r="5" spans="1:12" ht="15" customHeight="1">
      <c r="A5" s="287"/>
      <c r="B5" s="122"/>
      <c r="C5" s="123"/>
      <c r="D5" s="124"/>
      <c r="E5" s="117">
        <f>E4+D5</f>
        <v>0</v>
      </c>
      <c r="F5" s="239"/>
      <c r="G5" s="239"/>
      <c r="H5" s="288"/>
      <c r="J5" s="51" t="s">
        <v>93</v>
      </c>
      <c r="K5" s="125" t="s">
        <v>322</v>
      </c>
      <c r="L5" s="126">
        <f aca="true" t="shared" si="0" ref="L5:L17">SUMIF($A$4:$A$8,K5,$D$4:$D$8)</f>
        <v>0</v>
      </c>
    </row>
    <row r="6" spans="1:12" ht="15" customHeight="1">
      <c r="A6" s="287"/>
      <c r="B6" s="122"/>
      <c r="C6" s="123"/>
      <c r="D6" s="124"/>
      <c r="E6" s="117">
        <f>E5+D6</f>
        <v>0</v>
      </c>
      <c r="F6" s="239"/>
      <c r="G6" s="239"/>
      <c r="H6" s="288"/>
      <c r="J6" s="51" t="s">
        <v>95</v>
      </c>
      <c r="K6" s="125" t="s">
        <v>96</v>
      </c>
      <c r="L6" s="126">
        <f t="shared" si="0"/>
        <v>0</v>
      </c>
    </row>
    <row r="7" spans="1:12" ht="15" customHeight="1">
      <c r="A7" s="287"/>
      <c r="B7" s="122"/>
      <c r="C7" s="123"/>
      <c r="D7" s="124"/>
      <c r="E7" s="117">
        <f>E6+D7</f>
        <v>0</v>
      </c>
      <c r="F7" s="239"/>
      <c r="G7" s="239"/>
      <c r="H7" s="288"/>
      <c r="J7" s="51" t="s">
        <v>97</v>
      </c>
      <c r="K7" s="125" t="s">
        <v>98</v>
      </c>
      <c r="L7" s="126">
        <f t="shared" si="0"/>
        <v>0</v>
      </c>
    </row>
    <row r="8" spans="1:12" ht="15" customHeight="1">
      <c r="A8" s="287"/>
      <c r="B8" s="122"/>
      <c r="C8" s="123"/>
      <c r="D8" s="124"/>
      <c r="E8" s="117">
        <f>E7+D8</f>
        <v>0</v>
      </c>
      <c r="F8" s="239"/>
      <c r="G8" s="239"/>
      <c r="H8" s="288"/>
      <c r="J8" s="51" t="s">
        <v>101</v>
      </c>
      <c r="K8" s="125" t="s">
        <v>102</v>
      </c>
      <c r="L8" s="126">
        <f t="shared" si="0"/>
        <v>0</v>
      </c>
    </row>
    <row r="9" spans="1:12" ht="15" customHeight="1">
      <c r="A9" s="294" t="s">
        <v>160</v>
      </c>
      <c r="B9" s="145"/>
      <c r="C9" s="146"/>
      <c r="D9" s="147"/>
      <c r="E9" s="147">
        <f>E8</f>
        <v>0</v>
      </c>
      <c r="F9" s="272"/>
      <c r="G9" s="277"/>
      <c r="H9" s="148"/>
      <c r="J9" s="51" t="s">
        <v>104</v>
      </c>
      <c r="K9" s="125" t="s">
        <v>105</v>
      </c>
      <c r="L9" s="126">
        <f t="shared" si="0"/>
        <v>0</v>
      </c>
    </row>
    <row r="10" spans="1:12" ht="15" customHeight="1">
      <c r="A10" s="262"/>
      <c r="B10" s="150"/>
      <c r="C10" s="150"/>
      <c r="D10" s="151"/>
      <c r="E10" s="151"/>
      <c r="F10" s="270"/>
      <c r="J10" s="51" t="s">
        <v>106</v>
      </c>
      <c r="K10" s="125" t="s">
        <v>107</v>
      </c>
      <c r="L10" s="126">
        <f t="shared" si="0"/>
        <v>0</v>
      </c>
    </row>
    <row r="11" spans="1:12" ht="15" customHeight="1">
      <c r="A11" s="263" t="s">
        <v>164</v>
      </c>
      <c r="J11" s="51" t="s">
        <v>110</v>
      </c>
      <c r="K11" s="125" t="s">
        <v>111</v>
      </c>
      <c r="L11" s="126">
        <f t="shared" si="0"/>
        <v>0</v>
      </c>
    </row>
    <row r="12" spans="1:12" ht="15" customHeight="1">
      <c r="A12" s="292" t="s">
        <v>52</v>
      </c>
      <c r="B12" s="109" t="s">
        <v>50</v>
      </c>
      <c r="C12" s="110" t="s">
        <v>51</v>
      </c>
      <c r="D12" s="111" t="s">
        <v>169</v>
      </c>
      <c r="E12" s="111" t="s">
        <v>55</v>
      </c>
      <c r="F12" s="271" t="s">
        <v>161</v>
      </c>
      <c r="G12" s="271" t="s">
        <v>162</v>
      </c>
      <c r="H12" s="259" t="s">
        <v>244</v>
      </c>
      <c r="J12" s="51" t="s">
        <v>112</v>
      </c>
      <c r="K12" s="125" t="s">
        <v>27</v>
      </c>
      <c r="L12" s="126">
        <f t="shared" si="0"/>
        <v>0</v>
      </c>
    </row>
    <row r="13" spans="1:12" ht="15" customHeight="1">
      <c r="A13" s="287"/>
      <c r="B13" s="114"/>
      <c r="C13" s="115"/>
      <c r="D13" s="116"/>
      <c r="E13" s="117">
        <f>E9-D13</f>
        <v>0</v>
      </c>
      <c r="F13" s="238"/>
      <c r="G13" s="238"/>
      <c r="H13" s="293"/>
      <c r="J13" s="51" t="s">
        <v>114</v>
      </c>
      <c r="K13" s="125" t="s">
        <v>29</v>
      </c>
      <c r="L13" s="126">
        <f t="shared" si="0"/>
        <v>0</v>
      </c>
    </row>
    <row r="14" spans="1:12" ht="15" customHeight="1">
      <c r="A14" s="287"/>
      <c r="B14" s="122"/>
      <c r="C14" s="123"/>
      <c r="D14" s="124"/>
      <c r="E14" s="117">
        <f>E13-D14</f>
        <v>0</v>
      </c>
      <c r="F14" s="239"/>
      <c r="G14" s="239"/>
      <c r="H14" s="288"/>
      <c r="J14" s="51" t="s">
        <v>115</v>
      </c>
      <c r="K14" s="125" t="s">
        <v>116</v>
      </c>
      <c r="L14" s="126">
        <f t="shared" si="0"/>
        <v>0</v>
      </c>
    </row>
    <row r="15" spans="1:12" ht="15" customHeight="1">
      <c r="A15" s="287"/>
      <c r="B15" s="122"/>
      <c r="C15" s="123"/>
      <c r="D15" s="124"/>
      <c r="E15" s="117">
        <f aca="true" t="shared" si="1" ref="E15:E65">E14-D15</f>
        <v>0</v>
      </c>
      <c r="F15" s="239"/>
      <c r="G15" s="239"/>
      <c r="H15" s="288"/>
      <c r="J15" s="51" t="s">
        <v>118</v>
      </c>
      <c r="K15" s="125" t="s">
        <v>119</v>
      </c>
      <c r="L15" s="126">
        <f t="shared" si="0"/>
        <v>0</v>
      </c>
    </row>
    <row r="16" spans="1:12" ht="15" customHeight="1">
      <c r="A16" s="287"/>
      <c r="B16" s="122"/>
      <c r="C16" s="123"/>
      <c r="D16" s="124"/>
      <c r="E16" s="117">
        <f t="shared" si="1"/>
        <v>0</v>
      </c>
      <c r="F16" s="239"/>
      <c r="G16" s="239"/>
      <c r="H16" s="288"/>
      <c r="J16" s="51" t="s">
        <v>120</v>
      </c>
      <c r="K16" s="125" t="s">
        <v>121</v>
      </c>
      <c r="L16" s="126">
        <f t="shared" si="0"/>
        <v>0</v>
      </c>
    </row>
    <row r="17" spans="1:12" ht="15" customHeight="1">
      <c r="A17" s="287"/>
      <c r="B17" s="122"/>
      <c r="C17" s="123"/>
      <c r="D17" s="124"/>
      <c r="E17" s="117">
        <f t="shared" si="1"/>
        <v>0</v>
      </c>
      <c r="F17" s="239"/>
      <c r="G17" s="239"/>
      <c r="H17" s="288"/>
      <c r="J17" s="51" t="s">
        <v>149</v>
      </c>
      <c r="K17" s="125" t="s">
        <v>150</v>
      </c>
      <c r="L17" s="126">
        <f t="shared" si="0"/>
        <v>0</v>
      </c>
    </row>
    <row r="18" spans="1:12" ht="15" customHeight="1">
      <c r="A18" s="287"/>
      <c r="B18" s="122"/>
      <c r="C18" s="123"/>
      <c r="D18" s="124"/>
      <c r="E18" s="117">
        <f t="shared" si="1"/>
        <v>0</v>
      </c>
      <c r="F18" s="239"/>
      <c r="G18" s="239"/>
      <c r="H18" s="288"/>
      <c r="J18" s="127"/>
      <c r="K18" s="128"/>
      <c r="L18" s="129"/>
    </row>
    <row r="19" spans="1:12" ht="15" customHeight="1">
      <c r="A19" s="287"/>
      <c r="B19" s="122"/>
      <c r="C19" s="123"/>
      <c r="D19" s="124"/>
      <c r="E19" s="117">
        <f t="shared" si="1"/>
        <v>0</v>
      </c>
      <c r="F19" s="239"/>
      <c r="G19" s="239"/>
      <c r="H19" s="288"/>
      <c r="J19" s="130"/>
      <c r="K19" s="131"/>
      <c r="L19" s="132"/>
    </row>
    <row r="20" spans="1:12" ht="15" customHeight="1">
      <c r="A20" s="287"/>
      <c r="B20" s="122"/>
      <c r="C20" s="123"/>
      <c r="D20" s="124"/>
      <c r="E20" s="117">
        <f t="shared" si="1"/>
        <v>0</v>
      </c>
      <c r="F20" s="239"/>
      <c r="G20" s="239"/>
      <c r="H20" s="288"/>
      <c r="J20" s="474" t="s">
        <v>152</v>
      </c>
      <c r="K20" s="475"/>
      <c r="L20" s="133">
        <f>SUM(L4:L18)</f>
        <v>0</v>
      </c>
    </row>
    <row r="21" spans="1:12" ht="15" customHeight="1">
      <c r="A21" s="287"/>
      <c r="B21" s="122"/>
      <c r="C21" s="123"/>
      <c r="D21" s="124"/>
      <c r="E21" s="117">
        <f t="shared" si="1"/>
        <v>0</v>
      </c>
      <c r="F21" s="239"/>
      <c r="G21" s="239"/>
      <c r="H21" s="288"/>
      <c r="K21" s="105"/>
      <c r="L21" s="134"/>
    </row>
    <row r="22" spans="1:8" ht="15" customHeight="1">
      <c r="A22" s="287"/>
      <c r="B22" s="122"/>
      <c r="C22" s="123"/>
      <c r="D22" s="124"/>
      <c r="E22" s="117">
        <f t="shared" si="1"/>
        <v>0</v>
      </c>
      <c r="F22" s="239"/>
      <c r="G22" s="239"/>
      <c r="H22" s="288"/>
    </row>
    <row r="23" spans="1:12" ht="15" customHeight="1">
      <c r="A23" s="287"/>
      <c r="B23" s="122"/>
      <c r="C23" s="123"/>
      <c r="D23" s="124"/>
      <c r="E23" s="117">
        <f t="shared" si="1"/>
        <v>0</v>
      </c>
      <c r="F23" s="239"/>
      <c r="G23" s="239"/>
      <c r="H23" s="288"/>
      <c r="J23" s="472" t="s">
        <v>54</v>
      </c>
      <c r="K23" s="473"/>
      <c r="L23" s="135" t="s">
        <v>24</v>
      </c>
    </row>
    <row r="24" spans="1:12" ht="15" customHeight="1">
      <c r="A24" s="287"/>
      <c r="B24" s="122"/>
      <c r="C24" s="123"/>
      <c r="D24" s="124"/>
      <c r="E24" s="117">
        <f t="shared" si="1"/>
        <v>0</v>
      </c>
      <c r="F24" s="239"/>
      <c r="G24" s="239"/>
      <c r="H24" s="288"/>
      <c r="J24" s="70" t="s">
        <v>89</v>
      </c>
      <c r="K24" s="136" t="s">
        <v>153</v>
      </c>
      <c r="L24" s="137">
        <f aca="true" t="shared" si="2" ref="L24:L36">SUMIF($A$13:$A$65,K24,$D$13:$D$65)</f>
        <v>0</v>
      </c>
    </row>
    <row r="25" spans="1:12" ht="15" customHeight="1">
      <c r="A25" s="287"/>
      <c r="B25" s="122"/>
      <c r="C25" s="123"/>
      <c r="D25" s="124"/>
      <c r="E25" s="117">
        <f t="shared" si="1"/>
        <v>0</v>
      </c>
      <c r="F25" s="239"/>
      <c r="G25" s="239"/>
      <c r="H25" s="288"/>
      <c r="J25" s="70" t="s">
        <v>93</v>
      </c>
      <c r="K25" s="136" t="s">
        <v>147</v>
      </c>
      <c r="L25" s="137">
        <f t="shared" si="2"/>
        <v>0</v>
      </c>
    </row>
    <row r="26" spans="1:12" ht="15" customHeight="1">
      <c r="A26" s="287"/>
      <c r="B26" s="122"/>
      <c r="C26" s="123"/>
      <c r="D26" s="124"/>
      <c r="E26" s="117">
        <f t="shared" si="1"/>
        <v>0</v>
      </c>
      <c r="F26" s="239"/>
      <c r="G26" s="239"/>
      <c r="H26" s="288"/>
      <c r="J26" s="70" t="s">
        <v>95</v>
      </c>
      <c r="K26" s="136" t="s">
        <v>166</v>
      </c>
      <c r="L26" s="137">
        <f t="shared" si="2"/>
        <v>0</v>
      </c>
    </row>
    <row r="27" spans="1:12" ht="15" customHeight="1">
      <c r="A27" s="287"/>
      <c r="B27" s="122"/>
      <c r="C27" s="123"/>
      <c r="D27" s="124"/>
      <c r="E27" s="117">
        <f t="shared" si="1"/>
        <v>0</v>
      </c>
      <c r="F27" s="239"/>
      <c r="G27" s="239"/>
      <c r="H27" s="288"/>
      <c r="J27" s="70" t="s">
        <v>97</v>
      </c>
      <c r="K27" s="136" t="s">
        <v>148</v>
      </c>
      <c r="L27" s="137">
        <f t="shared" si="2"/>
        <v>0</v>
      </c>
    </row>
    <row r="28" spans="1:12" ht="15" customHeight="1">
      <c r="A28" s="287"/>
      <c r="B28" s="122"/>
      <c r="C28" s="123"/>
      <c r="D28" s="124"/>
      <c r="E28" s="117">
        <f t="shared" si="1"/>
        <v>0</v>
      </c>
      <c r="F28" s="239"/>
      <c r="G28" s="239"/>
      <c r="H28" s="288"/>
      <c r="J28" s="70" t="s">
        <v>101</v>
      </c>
      <c r="K28" s="136" t="s">
        <v>154</v>
      </c>
      <c r="L28" s="137">
        <f t="shared" si="2"/>
        <v>0</v>
      </c>
    </row>
    <row r="29" spans="1:12" ht="15" customHeight="1">
      <c r="A29" s="287"/>
      <c r="B29" s="122"/>
      <c r="C29" s="123"/>
      <c r="D29" s="124"/>
      <c r="E29" s="117">
        <f t="shared" si="1"/>
        <v>0</v>
      </c>
      <c r="F29" s="239"/>
      <c r="G29" s="239"/>
      <c r="H29" s="288"/>
      <c r="J29" s="70" t="s">
        <v>104</v>
      </c>
      <c r="K29" s="136" t="s">
        <v>151</v>
      </c>
      <c r="L29" s="137">
        <f t="shared" si="2"/>
        <v>0</v>
      </c>
    </row>
    <row r="30" spans="1:12" ht="15" customHeight="1">
      <c r="A30" s="287"/>
      <c r="B30" s="122"/>
      <c r="C30" s="123"/>
      <c r="D30" s="124"/>
      <c r="E30" s="117">
        <f t="shared" si="1"/>
        <v>0</v>
      </c>
      <c r="F30" s="239"/>
      <c r="G30" s="239"/>
      <c r="H30" s="288"/>
      <c r="J30" s="70" t="s">
        <v>106</v>
      </c>
      <c r="K30" s="136" t="s">
        <v>155</v>
      </c>
      <c r="L30" s="137">
        <f t="shared" si="2"/>
        <v>0</v>
      </c>
    </row>
    <row r="31" spans="1:12" ht="15" customHeight="1">
      <c r="A31" s="287"/>
      <c r="B31" s="122"/>
      <c r="C31" s="123"/>
      <c r="D31" s="124"/>
      <c r="E31" s="117">
        <f t="shared" si="1"/>
        <v>0</v>
      </c>
      <c r="F31" s="239"/>
      <c r="G31" s="239"/>
      <c r="H31" s="288"/>
      <c r="J31" s="70" t="s">
        <v>110</v>
      </c>
      <c r="K31" s="136" t="s">
        <v>156</v>
      </c>
      <c r="L31" s="137">
        <f t="shared" si="2"/>
        <v>0</v>
      </c>
    </row>
    <row r="32" spans="1:12" ht="15" customHeight="1">
      <c r="A32" s="287"/>
      <c r="B32" s="122"/>
      <c r="C32" s="123"/>
      <c r="D32" s="124"/>
      <c r="E32" s="117">
        <f t="shared" si="1"/>
        <v>0</v>
      </c>
      <c r="F32" s="239"/>
      <c r="G32" s="239"/>
      <c r="H32" s="288"/>
      <c r="J32" s="70" t="s">
        <v>112</v>
      </c>
      <c r="K32" s="136" t="s">
        <v>157</v>
      </c>
      <c r="L32" s="137">
        <f t="shared" si="2"/>
        <v>0</v>
      </c>
    </row>
    <row r="33" spans="1:12" ht="15" customHeight="1">
      <c r="A33" s="287"/>
      <c r="B33" s="122"/>
      <c r="C33" s="123"/>
      <c r="D33" s="124"/>
      <c r="E33" s="117">
        <f t="shared" si="1"/>
        <v>0</v>
      </c>
      <c r="F33" s="239"/>
      <c r="G33" s="239"/>
      <c r="H33" s="288"/>
      <c r="J33" s="70" t="s">
        <v>114</v>
      </c>
      <c r="K33" s="136" t="s">
        <v>158</v>
      </c>
      <c r="L33" s="137">
        <f t="shared" si="2"/>
        <v>0</v>
      </c>
    </row>
    <row r="34" spans="1:12" ht="15" customHeight="1">
      <c r="A34" s="287"/>
      <c r="B34" s="122"/>
      <c r="C34" s="123"/>
      <c r="D34" s="124"/>
      <c r="E34" s="117">
        <f t="shared" si="1"/>
        <v>0</v>
      </c>
      <c r="F34" s="239"/>
      <c r="G34" s="239"/>
      <c r="H34" s="288"/>
      <c r="J34" s="70" t="s">
        <v>115</v>
      </c>
      <c r="K34" s="136" t="s">
        <v>140</v>
      </c>
      <c r="L34" s="137">
        <f t="shared" si="2"/>
        <v>0</v>
      </c>
    </row>
    <row r="35" spans="1:12" ht="15" customHeight="1">
      <c r="A35" s="287"/>
      <c r="B35" s="122"/>
      <c r="C35" s="123"/>
      <c r="D35" s="124"/>
      <c r="E35" s="117">
        <f t="shared" si="1"/>
        <v>0</v>
      </c>
      <c r="F35" s="239"/>
      <c r="G35" s="239"/>
      <c r="H35" s="288"/>
      <c r="J35" s="70" t="s">
        <v>118</v>
      </c>
      <c r="K35" s="136" t="s">
        <v>141</v>
      </c>
      <c r="L35" s="137">
        <f t="shared" si="2"/>
        <v>0</v>
      </c>
    </row>
    <row r="36" spans="1:12" ht="15" customHeight="1">
      <c r="A36" s="287"/>
      <c r="B36" s="122"/>
      <c r="C36" s="123"/>
      <c r="D36" s="124"/>
      <c r="E36" s="117">
        <f t="shared" si="1"/>
        <v>0</v>
      </c>
      <c r="F36" s="239"/>
      <c r="G36" s="239"/>
      <c r="H36" s="288"/>
      <c r="J36" s="70" t="s">
        <v>120</v>
      </c>
      <c r="K36" s="136" t="s">
        <v>123</v>
      </c>
      <c r="L36" s="137">
        <f t="shared" si="2"/>
        <v>0</v>
      </c>
    </row>
    <row r="37" spans="1:12" ht="15" customHeight="1">
      <c r="A37" s="287"/>
      <c r="B37" s="122"/>
      <c r="C37" s="123"/>
      <c r="D37" s="124"/>
      <c r="E37" s="117">
        <f t="shared" si="1"/>
        <v>0</v>
      </c>
      <c r="F37" s="239"/>
      <c r="G37" s="239"/>
      <c r="H37" s="288"/>
      <c r="J37" s="138"/>
      <c r="K37" s="384"/>
      <c r="L37" s="129"/>
    </row>
    <row r="38" spans="1:8" ht="15" customHeight="1">
      <c r="A38" s="287"/>
      <c r="B38" s="122"/>
      <c r="C38" s="123"/>
      <c r="D38" s="124"/>
      <c r="E38" s="117">
        <f t="shared" si="1"/>
        <v>0</v>
      </c>
      <c r="F38" s="239"/>
      <c r="G38" s="239"/>
      <c r="H38" s="288"/>
    </row>
    <row r="39" spans="1:12" ht="15" customHeight="1">
      <c r="A39" s="287"/>
      <c r="B39" s="122"/>
      <c r="C39" s="123"/>
      <c r="D39" s="124"/>
      <c r="E39" s="117">
        <f t="shared" si="1"/>
        <v>0</v>
      </c>
      <c r="F39" s="239"/>
      <c r="G39" s="239"/>
      <c r="H39" s="288"/>
      <c r="J39" s="476" t="s">
        <v>159</v>
      </c>
      <c r="K39" s="477"/>
      <c r="L39" s="139">
        <f>SUM(L24:L37)</f>
        <v>0</v>
      </c>
    </row>
    <row r="40" spans="1:12" ht="15" customHeight="1">
      <c r="A40" s="287"/>
      <c r="B40" s="122"/>
      <c r="C40" s="123"/>
      <c r="D40" s="124"/>
      <c r="E40" s="117">
        <f t="shared" si="1"/>
        <v>0</v>
      </c>
      <c r="F40" s="239"/>
      <c r="G40" s="239"/>
      <c r="H40" s="288"/>
      <c r="J40" s="104"/>
      <c r="K40" s="104"/>
      <c r="L40" s="140"/>
    </row>
    <row r="41" spans="1:11" ht="15" customHeight="1">
      <c r="A41" s="287"/>
      <c r="B41" s="122"/>
      <c r="C41" s="123"/>
      <c r="D41" s="124"/>
      <c r="E41" s="117">
        <f t="shared" si="1"/>
        <v>0</v>
      </c>
      <c r="F41" s="239"/>
      <c r="G41" s="239"/>
      <c r="H41" s="288"/>
      <c r="K41" s="77"/>
    </row>
    <row r="42" spans="1:12" ht="15" customHeight="1">
      <c r="A42" s="287"/>
      <c r="B42" s="122"/>
      <c r="C42" s="123"/>
      <c r="D42" s="124"/>
      <c r="E42" s="117">
        <f t="shared" si="1"/>
        <v>0</v>
      </c>
      <c r="F42" s="239"/>
      <c r="G42" s="239"/>
      <c r="H42" s="288"/>
      <c r="J42" s="476" t="s">
        <v>167</v>
      </c>
      <c r="K42" s="477"/>
      <c r="L42" s="139">
        <f>L20-L39</f>
        <v>0</v>
      </c>
    </row>
    <row r="43" spans="1:8" ht="15" customHeight="1">
      <c r="A43" s="287"/>
      <c r="B43" s="122"/>
      <c r="C43" s="123"/>
      <c r="D43" s="124"/>
      <c r="E43" s="117">
        <f t="shared" si="1"/>
        <v>0</v>
      </c>
      <c r="F43" s="239"/>
      <c r="G43" s="239"/>
      <c r="H43" s="288"/>
    </row>
    <row r="44" spans="1:8" ht="15" customHeight="1">
      <c r="A44" s="287"/>
      <c r="B44" s="122"/>
      <c r="C44" s="123"/>
      <c r="D44" s="124"/>
      <c r="E44" s="117">
        <f t="shared" si="1"/>
        <v>0</v>
      </c>
      <c r="F44" s="239"/>
      <c r="G44" s="239"/>
      <c r="H44" s="288"/>
    </row>
    <row r="45" spans="1:8" ht="15" customHeight="1">
      <c r="A45" s="287"/>
      <c r="B45" s="122"/>
      <c r="C45" s="123"/>
      <c r="D45" s="124"/>
      <c r="E45" s="117">
        <f t="shared" si="1"/>
        <v>0</v>
      </c>
      <c r="F45" s="239"/>
      <c r="G45" s="239"/>
      <c r="H45" s="288"/>
    </row>
    <row r="46" spans="1:8" ht="15" customHeight="1">
      <c r="A46" s="287"/>
      <c r="B46" s="122"/>
      <c r="C46" s="123"/>
      <c r="D46" s="124"/>
      <c r="E46" s="117">
        <f t="shared" si="1"/>
        <v>0</v>
      </c>
      <c r="F46" s="239"/>
      <c r="G46" s="239"/>
      <c r="H46" s="288"/>
    </row>
    <row r="47" spans="1:8" ht="15" customHeight="1">
      <c r="A47" s="287"/>
      <c r="B47" s="122"/>
      <c r="C47" s="123"/>
      <c r="D47" s="124"/>
      <c r="E47" s="117">
        <f t="shared" si="1"/>
        <v>0</v>
      </c>
      <c r="F47" s="239"/>
      <c r="G47" s="239"/>
      <c r="H47" s="288"/>
    </row>
    <row r="48" spans="1:8" ht="15" customHeight="1">
      <c r="A48" s="287"/>
      <c r="B48" s="122"/>
      <c r="C48" s="123"/>
      <c r="D48" s="124"/>
      <c r="E48" s="117">
        <f t="shared" si="1"/>
        <v>0</v>
      </c>
      <c r="F48" s="239"/>
      <c r="G48" s="239"/>
      <c r="H48" s="288"/>
    </row>
    <row r="49" spans="1:8" ht="15" customHeight="1">
      <c r="A49" s="287"/>
      <c r="B49" s="122"/>
      <c r="C49" s="123"/>
      <c r="D49" s="124"/>
      <c r="E49" s="117">
        <f t="shared" si="1"/>
        <v>0</v>
      </c>
      <c r="F49" s="239"/>
      <c r="G49" s="239"/>
      <c r="H49" s="288"/>
    </row>
    <row r="50" spans="1:8" ht="15" customHeight="1">
      <c r="A50" s="287"/>
      <c r="B50" s="122"/>
      <c r="C50" s="123"/>
      <c r="D50" s="124"/>
      <c r="E50" s="117">
        <f t="shared" si="1"/>
        <v>0</v>
      </c>
      <c r="F50" s="239"/>
      <c r="G50" s="239"/>
      <c r="H50" s="288"/>
    </row>
    <row r="51" spans="1:8" ht="15" customHeight="1">
      <c r="A51" s="287"/>
      <c r="B51" s="122"/>
      <c r="C51" s="123"/>
      <c r="D51" s="124"/>
      <c r="E51" s="117">
        <f t="shared" si="1"/>
        <v>0</v>
      </c>
      <c r="F51" s="239"/>
      <c r="G51" s="239"/>
      <c r="H51" s="288"/>
    </row>
    <row r="52" spans="1:8" ht="15" customHeight="1">
      <c r="A52" s="287"/>
      <c r="B52" s="122"/>
      <c r="C52" s="123"/>
      <c r="D52" s="124"/>
      <c r="E52" s="117">
        <f t="shared" si="1"/>
        <v>0</v>
      </c>
      <c r="F52" s="239"/>
      <c r="G52" s="239"/>
      <c r="H52" s="288"/>
    </row>
    <row r="53" spans="1:8" ht="15" customHeight="1">
      <c r="A53" s="287"/>
      <c r="B53" s="122"/>
      <c r="C53" s="123"/>
      <c r="D53" s="124"/>
      <c r="E53" s="117">
        <f t="shared" si="1"/>
        <v>0</v>
      </c>
      <c r="F53" s="239"/>
      <c r="G53" s="239"/>
      <c r="H53" s="288"/>
    </row>
    <row r="54" spans="1:8" ht="15" customHeight="1">
      <c r="A54" s="287"/>
      <c r="B54" s="122"/>
      <c r="C54" s="123"/>
      <c r="D54" s="124"/>
      <c r="E54" s="117">
        <f t="shared" si="1"/>
        <v>0</v>
      </c>
      <c r="F54" s="239"/>
      <c r="G54" s="239"/>
      <c r="H54" s="288"/>
    </row>
    <row r="55" spans="1:8" ht="15" customHeight="1">
      <c r="A55" s="287"/>
      <c r="B55" s="122"/>
      <c r="C55" s="123"/>
      <c r="D55" s="124"/>
      <c r="E55" s="117">
        <f t="shared" si="1"/>
        <v>0</v>
      </c>
      <c r="F55" s="239"/>
      <c r="G55" s="239"/>
      <c r="H55" s="288"/>
    </row>
    <row r="56" spans="1:8" ht="15" customHeight="1">
      <c r="A56" s="287"/>
      <c r="B56" s="122"/>
      <c r="C56" s="123"/>
      <c r="D56" s="124"/>
      <c r="E56" s="117">
        <f t="shared" si="1"/>
        <v>0</v>
      </c>
      <c r="F56" s="239"/>
      <c r="G56" s="239"/>
      <c r="H56" s="288"/>
    </row>
    <row r="57" spans="1:8" ht="15" customHeight="1">
      <c r="A57" s="287"/>
      <c r="B57" s="122"/>
      <c r="C57" s="123"/>
      <c r="D57" s="124"/>
      <c r="E57" s="117">
        <f t="shared" si="1"/>
        <v>0</v>
      </c>
      <c r="F57" s="239"/>
      <c r="G57" s="239"/>
      <c r="H57" s="288"/>
    </row>
    <row r="58" spans="1:8" ht="15" customHeight="1">
      <c r="A58" s="287"/>
      <c r="B58" s="122"/>
      <c r="C58" s="123"/>
      <c r="D58" s="124"/>
      <c r="E58" s="117">
        <f t="shared" si="1"/>
        <v>0</v>
      </c>
      <c r="F58" s="239"/>
      <c r="G58" s="239"/>
      <c r="H58" s="288"/>
    </row>
    <row r="59" spans="1:8" ht="15" customHeight="1">
      <c r="A59" s="287"/>
      <c r="B59" s="122"/>
      <c r="C59" s="123"/>
      <c r="D59" s="124"/>
      <c r="E59" s="117">
        <f t="shared" si="1"/>
        <v>0</v>
      </c>
      <c r="F59" s="239"/>
      <c r="G59" s="239"/>
      <c r="H59" s="288"/>
    </row>
    <row r="60" spans="1:8" ht="15" customHeight="1">
      <c r="A60" s="287"/>
      <c r="B60" s="122"/>
      <c r="C60" s="123"/>
      <c r="D60" s="124"/>
      <c r="E60" s="117">
        <f t="shared" si="1"/>
        <v>0</v>
      </c>
      <c r="F60" s="239"/>
      <c r="G60" s="239"/>
      <c r="H60" s="288"/>
    </row>
    <row r="61" spans="1:8" ht="15" customHeight="1">
      <c r="A61" s="287"/>
      <c r="B61" s="122"/>
      <c r="C61" s="123"/>
      <c r="D61" s="124"/>
      <c r="E61" s="117">
        <f t="shared" si="1"/>
        <v>0</v>
      </c>
      <c r="F61" s="239"/>
      <c r="G61" s="239"/>
      <c r="H61" s="288"/>
    </row>
    <row r="62" spans="1:8" ht="15" customHeight="1">
      <c r="A62" s="287"/>
      <c r="B62" s="122"/>
      <c r="C62" s="123"/>
      <c r="D62" s="124"/>
      <c r="E62" s="117">
        <f t="shared" si="1"/>
        <v>0</v>
      </c>
      <c r="F62" s="239"/>
      <c r="G62" s="239"/>
      <c r="H62" s="288"/>
    </row>
    <row r="63" spans="1:8" ht="15" customHeight="1">
      <c r="A63" s="287"/>
      <c r="B63" s="122"/>
      <c r="C63" s="123"/>
      <c r="D63" s="124"/>
      <c r="E63" s="117">
        <f t="shared" si="1"/>
        <v>0</v>
      </c>
      <c r="F63" s="239"/>
      <c r="G63" s="239"/>
      <c r="H63" s="288"/>
    </row>
    <row r="64" spans="1:8" ht="15" customHeight="1">
      <c r="A64" s="287"/>
      <c r="B64" s="122"/>
      <c r="C64" s="123"/>
      <c r="D64" s="124"/>
      <c r="E64" s="117">
        <f t="shared" si="1"/>
        <v>0</v>
      </c>
      <c r="F64" s="239"/>
      <c r="G64" s="239"/>
      <c r="H64" s="288"/>
    </row>
    <row r="65" spans="1:8" ht="15" customHeight="1">
      <c r="A65" s="287"/>
      <c r="B65" s="141"/>
      <c r="C65" s="142"/>
      <c r="D65" s="143"/>
      <c r="E65" s="144">
        <f t="shared" si="1"/>
        <v>0</v>
      </c>
      <c r="F65" s="278"/>
      <c r="G65" s="278"/>
      <c r="H65" s="297"/>
    </row>
    <row r="66" spans="1:8" ht="15" customHeight="1">
      <c r="A66" s="294" t="s">
        <v>160</v>
      </c>
      <c r="B66" s="145"/>
      <c r="C66" s="146"/>
      <c r="D66" s="147"/>
      <c r="E66" s="147">
        <f>E65</f>
        <v>0</v>
      </c>
      <c r="F66" s="272"/>
      <c r="G66" s="277"/>
      <c r="H66" s="148"/>
    </row>
    <row r="67" spans="4:6" ht="14.25" customHeight="1">
      <c r="D67" s="149"/>
      <c r="E67" s="149"/>
      <c r="F67" s="273"/>
    </row>
    <row r="68" spans="4:6" ht="14.25" customHeight="1">
      <c r="D68" s="149"/>
      <c r="E68" s="149"/>
      <c r="F68" s="273"/>
    </row>
    <row r="69" spans="4:6" ht="14.25" customHeight="1">
      <c r="D69" s="149"/>
      <c r="E69" s="149"/>
      <c r="F69" s="273"/>
    </row>
    <row r="70" ht="14.25" customHeight="1"/>
    <row r="71" ht="14.25" customHeight="1"/>
    <row r="72" spans="4:6" ht="14.25" customHeight="1">
      <c r="D72" s="140"/>
      <c r="E72" s="140"/>
      <c r="F72" s="274"/>
    </row>
    <row r="73" spans="4:6" ht="14.25" customHeight="1">
      <c r="D73" s="140"/>
      <c r="E73" s="140"/>
      <c r="F73" s="274"/>
    </row>
    <row r="74" spans="4:7" ht="14.25" customHeight="1">
      <c r="D74" s="140"/>
      <c r="E74" s="140"/>
      <c r="F74" s="274"/>
      <c r="G74" s="275"/>
    </row>
    <row r="75" spans="4:6" ht="14.25" customHeight="1">
      <c r="D75" s="140"/>
      <c r="E75" s="140"/>
      <c r="F75" s="274"/>
    </row>
    <row r="76" spans="4:6" ht="11.25">
      <c r="D76" s="140"/>
      <c r="E76" s="140"/>
      <c r="F76" s="274"/>
    </row>
    <row r="77" spans="4:6" ht="11.25">
      <c r="D77" s="140"/>
      <c r="E77" s="140"/>
      <c r="F77" s="274"/>
    </row>
    <row r="78" spans="4:6" ht="11.25">
      <c r="D78" s="140"/>
      <c r="E78" s="140"/>
      <c r="F78" s="274"/>
    </row>
    <row r="79" spans="4:6" ht="11.25">
      <c r="D79" s="140"/>
      <c r="E79" s="140"/>
      <c r="F79" s="274"/>
    </row>
    <row r="80" spans="4:6" ht="11.25">
      <c r="D80" s="140"/>
      <c r="E80" s="140"/>
      <c r="F80" s="274"/>
    </row>
    <row r="81" spans="4:6" ht="11.25">
      <c r="D81" s="140"/>
      <c r="E81" s="140"/>
      <c r="F81" s="274"/>
    </row>
    <row r="82" spans="4:6" ht="11.25">
      <c r="D82" s="140"/>
      <c r="E82" s="140"/>
      <c r="F82" s="274"/>
    </row>
    <row r="83" spans="4:6" ht="11.25">
      <c r="D83" s="140"/>
      <c r="E83" s="140"/>
      <c r="F83" s="274"/>
    </row>
    <row r="84" spans="4:6" ht="11.25">
      <c r="D84" s="140"/>
      <c r="E84" s="140"/>
      <c r="F84" s="274"/>
    </row>
    <row r="85" spans="4:7" ht="11.25">
      <c r="D85" s="140"/>
      <c r="E85" s="140"/>
      <c r="F85" s="274"/>
      <c r="G85" s="275"/>
    </row>
    <row r="86" spans="4:6" ht="11.25">
      <c r="D86" s="140"/>
      <c r="E86" s="140"/>
      <c r="F86" s="274"/>
    </row>
    <row r="87" spans="4:6" ht="11.25">
      <c r="D87" s="140"/>
      <c r="E87" s="140"/>
      <c r="F87" s="274"/>
    </row>
    <row r="88" spans="4:7" ht="11.25">
      <c r="D88" s="140"/>
      <c r="E88" s="140"/>
      <c r="F88" s="274"/>
      <c r="G88" s="275"/>
    </row>
    <row r="89" spans="4:6" ht="11.25">
      <c r="D89" s="140"/>
      <c r="E89" s="140"/>
      <c r="F89" s="274"/>
    </row>
    <row r="90" spans="4:6" ht="11.25">
      <c r="D90" s="140"/>
      <c r="E90" s="140"/>
      <c r="F90" s="274"/>
    </row>
    <row r="91" spans="4:6" ht="11.25">
      <c r="D91" s="105"/>
      <c r="E91" s="105"/>
      <c r="F91" s="275"/>
    </row>
    <row r="92" spans="4:6" ht="11.25">
      <c r="D92" s="140"/>
      <c r="E92" s="140"/>
      <c r="F92" s="274"/>
    </row>
  </sheetData>
  <sheetProtection/>
  <mergeCells count="6">
    <mergeCell ref="J3:K3"/>
    <mergeCell ref="J20:K20"/>
    <mergeCell ref="J23:K23"/>
    <mergeCell ref="J39:K39"/>
    <mergeCell ref="J42:K42"/>
    <mergeCell ref="B1:H1"/>
  </mergeCells>
  <dataValidations count="4">
    <dataValidation allowBlank="1" showInputMessage="1" showErrorMessage="1" imeMode="hiragana" sqref="F4:H8 F13:H65"/>
    <dataValidation allowBlank="1" showInputMessage="1" showErrorMessage="1" imeMode="halfAlpha" sqref="B4:D8 B13:D65"/>
    <dataValidation type="list" allowBlank="1" showInputMessage="1" showErrorMessage="1" imeMode="hiragana" sqref="A4:A8">
      <formula1>$K$4:$K$18</formula1>
    </dataValidation>
    <dataValidation type="list" allowBlank="1" showInputMessage="1" showErrorMessage="1" imeMode="hiragana" sqref="A13:A65">
      <formula1>$K$24:$K$37</formula1>
    </dataValidation>
  </dataValidations>
  <printOptions horizontalCentered="1"/>
  <pageMargins left="0.5905511811023623" right="0.1968503937007874" top="0.1968503937007874" bottom="0.1968503937007874" header="0.4330708661417323" footer="0.2362204724409449"/>
  <pageSetup horizontalDpi="600" verticalDpi="600" orientation="portrait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7.625" style="29" customWidth="1"/>
    <col min="2" max="2" width="20.125" style="29" customWidth="1"/>
    <col min="3" max="3" width="18.875" style="29" customWidth="1"/>
    <col min="4" max="4" width="1.4921875" style="29" customWidth="1"/>
    <col min="5" max="5" width="8.625" style="29" customWidth="1"/>
    <col min="6" max="6" width="9.625" style="29" customWidth="1"/>
    <col min="7" max="7" width="12.625" style="29" customWidth="1"/>
    <col min="8" max="9" width="9.625" style="29" customWidth="1"/>
    <col min="10" max="10" width="1.4921875" style="29" customWidth="1"/>
    <col min="11" max="11" width="2.375" style="29" customWidth="1"/>
    <col min="12" max="12" width="17.125" style="29" bestFit="1" customWidth="1"/>
    <col min="13" max="13" width="10.625" style="29" customWidth="1"/>
    <col min="14" max="14" width="15.625" style="29" customWidth="1"/>
    <col min="15" max="15" width="1.875" style="29" customWidth="1"/>
    <col min="16" max="16384" width="8.00390625" style="29" customWidth="1"/>
  </cols>
  <sheetData>
    <row r="1" spans="1:12" ht="15.75" customHeight="1">
      <c r="A1" s="27" t="s">
        <v>352</v>
      </c>
      <c r="B1" s="28"/>
      <c r="E1" s="30" t="s">
        <v>78</v>
      </c>
      <c r="F1" s="31"/>
      <c r="G1" s="31"/>
      <c r="I1" s="462" t="s">
        <v>19</v>
      </c>
      <c r="J1" s="463"/>
      <c r="K1" s="464"/>
      <c r="L1" s="465"/>
    </row>
    <row r="2" spans="1:14" ht="15.75" customHeight="1">
      <c r="A2" s="28"/>
      <c r="B2" s="32" t="str">
        <f>'管理費報告書(0)'!B2</f>
        <v>〔　　　　　　委員会〕</v>
      </c>
      <c r="C2" s="30"/>
      <c r="E2" s="31"/>
      <c r="F2" s="31"/>
      <c r="G2" s="31"/>
      <c r="I2" s="466" t="s">
        <v>20</v>
      </c>
      <c r="J2" s="467"/>
      <c r="K2" s="468"/>
      <c r="L2" s="469"/>
      <c r="M2" s="33" t="s">
        <v>80</v>
      </c>
      <c r="N2" s="34">
        <f>B4</f>
        <v>16</v>
      </c>
    </row>
    <row r="3" ht="6" customHeight="1"/>
    <row r="4" spans="1:14" ht="13.5" customHeight="1">
      <c r="A4" s="35" t="s">
        <v>81</v>
      </c>
      <c r="B4" s="36">
        <v>16</v>
      </c>
      <c r="C4" s="37"/>
      <c r="D4" s="38"/>
      <c r="E4" s="39" t="s">
        <v>82</v>
      </c>
      <c r="F4" s="40" t="s">
        <v>83</v>
      </c>
      <c r="G4" s="40" t="s">
        <v>84</v>
      </c>
      <c r="H4" s="40" t="s">
        <v>85</v>
      </c>
      <c r="I4" s="41" t="s">
        <v>283</v>
      </c>
      <c r="J4" s="42"/>
      <c r="K4" s="408" t="s">
        <v>86</v>
      </c>
      <c r="L4" s="470"/>
      <c r="M4" s="470"/>
      <c r="N4" s="471"/>
    </row>
    <row r="5" spans="1:14" ht="13.5" customHeight="1">
      <c r="A5" s="410" t="s">
        <v>87</v>
      </c>
      <c r="B5" s="43"/>
      <c r="C5" s="44"/>
      <c r="D5" s="38"/>
      <c r="E5" s="410" t="s">
        <v>88</v>
      </c>
      <c r="F5" s="440"/>
      <c r="G5" s="440"/>
      <c r="H5" s="443"/>
      <c r="I5" s="444"/>
      <c r="J5" s="42"/>
      <c r="K5" s="419" t="s">
        <v>22</v>
      </c>
      <c r="L5" s="420"/>
      <c r="M5" s="420"/>
      <c r="N5" s="421"/>
    </row>
    <row r="6" spans="1:14" ht="13.5" customHeight="1">
      <c r="A6" s="447"/>
      <c r="B6" s="45"/>
      <c r="C6" s="46"/>
      <c r="D6" s="38"/>
      <c r="E6" s="447"/>
      <c r="F6" s="441"/>
      <c r="G6" s="441"/>
      <c r="H6" s="441"/>
      <c r="I6" s="445"/>
      <c r="J6" s="42"/>
      <c r="K6" s="422" t="s">
        <v>23</v>
      </c>
      <c r="L6" s="423"/>
      <c r="M6" s="47" t="s">
        <v>24</v>
      </c>
      <c r="N6" s="48" t="s">
        <v>25</v>
      </c>
    </row>
    <row r="7" spans="1:14" ht="13.5" customHeight="1">
      <c r="A7" s="448"/>
      <c r="B7" s="49"/>
      <c r="C7" s="50"/>
      <c r="D7" s="38"/>
      <c r="E7" s="448"/>
      <c r="F7" s="442"/>
      <c r="G7" s="442"/>
      <c r="H7" s="442"/>
      <c r="I7" s="446"/>
      <c r="J7" s="42"/>
      <c r="K7" s="51" t="s">
        <v>89</v>
      </c>
      <c r="L7" s="52" t="s">
        <v>90</v>
      </c>
      <c r="M7" s="53">
        <f>'金銭出納簿（16)'!L4</f>
        <v>0</v>
      </c>
      <c r="N7" s="255"/>
    </row>
    <row r="8" spans="1:14" ht="13.5" customHeight="1">
      <c r="A8" s="404" t="s">
        <v>91</v>
      </c>
      <c r="B8" s="54"/>
      <c r="C8" s="44"/>
      <c r="D8" s="38"/>
      <c r="E8" s="410" t="s">
        <v>92</v>
      </c>
      <c r="F8" s="440"/>
      <c r="G8" s="440"/>
      <c r="H8" s="443"/>
      <c r="I8" s="444"/>
      <c r="J8" s="42"/>
      <c r="K8" s="51" t="s">
        <v>93</v>
      </c>
      <c r="L8" s="52" t="s">
        <v>322</v>
      </c>
      <c r="M8" s="53">
        <f>'金銭出納簿（16)'!L5</f>
        <v>0</v>
      </c>
      <c r="N8" s="255"/>
    </row>
    <row r="9" spans="1:14" ht="13.5" customHeight="1">
      <c r="A9" s="406"/>
      <c r="B9" s="55"/>
      <c r="C9" s="46"/>
      <c r="D9" s="38"/>
      <c r="E9" s="447"/>
      <c r="F9" s="441"/>
      <c r="G9" s="441"/>
      <c r="H9" s="441"/>
      <c r="I9" s="445"/>
      <c r="J9" s="42"/>
      <c r="K9" s="51" t="s">
        <v>95</v>
      </c>
      <c r="L9" s="52" t="s">
        <v>96</v>
      </c>
      <c r="M9" s="53">
        <f>'金銭出納簿（16)'!L6</f>
        <v>0</v>
      </c>
      <c r="N9" s="255"/>
    </row>
    <row r="10" spans="1:14" ht="13.5" customHeight="1">
      <c r="A10" s="407"/>
      <c r="B10" s="49"/>
      <c r="C10" s="50"/>
      <c r="D10" s="38"/>
      <c r="E10" s="448"/>
      <c r="F10" s="442"/>
      <c r="G10" s="442"/>
      <c r="H10" s="442"/>
      <c r="I10" s="446"/>
      <c r="J10" s="42"/>
      <c r="K10" s="51" t="s">
        <v>97</v>
      </c>
      <c r="L10" s="52" t="s">
        <v>98</v>
      </c>
      <c r="M10" s="53">
        <f>'金銭出納簿（16)'!L7</f>
        <v>0</v>
      </c>
      <c r="N10" s="255"/>
    </row>
    <row r="11" spans="1:14" ht="13.5" customHeight="1">
      <c r="A11" s="404" t="s">
        <v>99</v>
      </c>
      <c r="B11" s="54"/>
      <c r="C11" s="44"/>
      <c r="D11" s="38"/>
      <c r="E11" s="410" t="s">
        <v>100</v>
      </c>
      <c r="F11" s="440"/>
      <c r="G11" s="440"/>
      <c r="H11" s="443"/>
      <c r="I11" s="444"/>
      <c r="J11" s="42"/>
      <c r="K11" s="51" t="s">
        <v>101</v>
      </c>
      <c r="L11" s="52" t="s">
        <v>102</v>
      </c>
      <c r="M11" s="53">
        <f>'金銭出納簿（16)'!L8</f>
        <v>0</v>
      </c>
      <c r="N11" s="255"/>
    </row>
    <row r="12" spans="1:14" ht="13.5" customHeight="1">
      <c r="A12" s="406" t="s">
        <v>103</v>
      </c>
      <c r="B12" s="45"/>
      <c r="C12" s="46"/>
      <c r="D12" s="38"/>
      <c r="E12" s="447"/>
      <c r="F12" s="441"/>
      <c r="G12" s="441"/>
      <c r="H12" s="441"/>
      <c r="I12" s="445"/>
      <c r="J12" s="42"/>
      <c r="K12" s="51" t="s">
        <v>104</v>
      </c>
      <c r="L12" s="52" t="s">
        <v>105</v>
      </c>
      <c r="M12" s="53">
        <f>'金銭出納簿（16)'!L9</f>
        <v>0</v>
      </c>
      <c r="N12" s="255"/>
    </row>
    <row r="13" spans="1:14" ht="13.5" customHeight="1">
      <c r="A13" s="407"/>
      <c r="B13" s="49"/>
      <c r="C13" s="50"/>
      <c r="D13" s="38"/>
      <c r="E13" s="448"/>
      <c r="F13" s="442"/>
      <c r="G13" s="442"/>
      <c r="H13" s="442"/>
      <c r="I13" s="446"/>
      <c r="J13" s="42"/>
      <c r="K13" s="51" t="s">
        <v>106</v>
      </c>
      <c r="L13" s="52" t="s">
        <v>107</v>
      </c>
      <c r="M13" s="53">
        <f>'金銭出納簿（16)'!L10</f>
        <v>0</v>
      </c>
      <c r="N13" s="255"/>
    </row>
    <row r="14" spans="1:14" ht="13.5" customHeight="1">
      <c r="A14" s="404" t="s">
        <v>108</v>
      </c>
      <c r="B14" s="54"/>
      <c r="C14" s="44"/>
      <c r="D14" s="38"/>
      <c r="E14" s="410" t="s">
        <v>109</v>
      </c>
      <c r="F14" s="440"/>
      <c r="G14" s="440"/>
      <c r="H14" s="443"/>
      <c r="I14" s="444"/>
      <c r="J14" s="42"/>
      <c r="K14" s="51" t="s">
        <v>110</v>
      </c>
      <c r="L14" s="52" t="s">
        <v>111</v>
      </c>
      <c r="M14" s="53">
        <f>'金銭出納簿（16)'!L11</f>
        <v>0</v>
      </c>
      <c r="N14" s="255"/>
    </row>
    <row r="15" spans="1:14" ht="13.5" customHeight="1">
      <c r="A15" s="405"/>
      <c r="B15" s="56"/>
      <c r="C15" s="46"/>
      <c r="D15" s="38"/>
      <c r="E15" s="447"/>
      <c r="F15" s="441"/>
      <c r="G15" s="441"/>
      <c r="H15" s="441"/>
      <c r="I15" s="445"/>
      <c r="J15" s="42"/>
      <c r="K15" s="51" t="s">
        <v>112</v>
      </c>
      <c r="L15" s="52" t="s">
        <v>27</v>
      </c>
      <c r="M15" s="53">
        <f>'金銭出納簿（16)'!L12</f>
        <v>0</v>
      </c>
      <c r="N15" s="255"/>
    </row>
    <row r="16" spans="1:14" ht="13.5" customHeight="1">
      <c r="A16" s="406" t="s">
        <v>113</v>
      </c>
      <c r="B16" s="45"/>
      <c r="C16" s="46"/>
      <c r="D16" s="38"/>
      <c r="E16" s="448"/>
      <c r="F16" s="442"/>
      <c r="G16" s="442"/>
      <c r="H16" s="442"/>
      <c r="I16" s="446"/>
      <c r="J16" s="42"/>
      <c r="K16" s="51" t="s">
        <v>114</v>
      </c>
      <c r="L16" s="52" t="s">
        <v>29</v>
      </c>
      <c r="M16" s="53">
        <f>'金銭出納簿（16)'!L13</f>
        <v>0</v>
      </c>
      <c r="N16" s="255"/>
    </row>
    <row r="17" spans="1:14" ht="13.5" customHeight="1">
      <c r="A17" s="407"/>
      <c r="B17" s="49"/>
      <c r="C17" s="50"/>
      <c r="D17" s="38"/>
      <c r="E17" s="410"/>
      <c r="F17" s="449"/>
      <c r="G17" s="452"/>
      <c r="H17" s="455"/>
      <c r="I17" s="456"/>
      <c r="J17" s="42"/>
      <c r="K17" s="51" t="s">
        <v>115</v>
      </c>
      <c r="L17" s="52" t="s">
        <v>116</v>
      </c>
      <c r="M17" s="53">
        <f>'金銭出納簿（16)'!L14</f>
        <v>0</v>
      </c>
      <c r="N17" s="255"/>
    </row>
    <row r="18" spans="1:14" ht="13.5" customHeight="1">
      <c r="A18" s="404" t="s">
        <v>117</v>
      </c>
      <c r="B18" s="54"/>
      <c r="C18" s="44"/>
      <c r="D18" s="38"/>
      <c r="E18" s="447"/>
      <c r="F18" s="450"/>
      <c r="G18" s="453"/>
      <c r="H18" s="453"/>
      <c r="I18" s="457"/>
      <c r="J18" s="42"/>
      <c r="K18" s="51" t="s">
        <v>118</v>
      </c>
      <c r="L18" s="52" t="s">
        <v>119</v>
      </c>
      <c r="M18" s="53">
        <f>'金銭出納簿（16)'!L15</f>
        <v>0</v>
      </c>
      <c r="N18" s="255"/>
    </row>
    <row r="19" spans="1:14" ht="13.5" customHeight="1">
      <c r="A19" s="405"/>
      <c r="B19" s="45"/>
      <c r="C19" s="46"/>
      <c r="D19" s="38"/>
      <c r="E19" s="448"/>
      <c r="F19" s="451"/>
      <c r="G19" s="454"/>
      <c r="H19" s="454"/>
      <c r="I19" s="458"/>
      <c r="J19" s="42"/>
      <c r="K19" s="51" t="s">
        <v>120</v>
      </c>
      <c r="L19" s="52" t="s">
        <v>121</v>
      </c>
      <c r="M19" s="53">
        <f>'金銭出納簿（16)'!L16</f>
        <v>0</v>
      </c>
      <c r="N19" s="255"/>
    </row>
    <row r="20" spans="1:14" ht="13.5" customHeight="1">
      <c r="A20" s="424"/>
      <c r="B20" s="49"/>
      <c r="C20" s="50"/>
      <c r="D20" s="38"/>
      <c r="E20" s="425"/>
      <c r="F20" s="427"/>
      <c r="G20" s="427"/>
      <c r="H20" s="427"/>
      <c r="I20" s="429"/>
      <c r="J20" s="42"/>
      <c r="K20" s="51" t="s">
        <v>122</v>
      </c>
      <c r="L20" s="52" t="s">
        <v>249</v>
      </c>
      <c r="M20" s="53">
        <f>'金銭出納簿（16)'!L17</f>
        <v>0</v>
      </c>
      <c r="N20" s="255"/>
    </row>
    <row r="21" spans="1:14" ht="13.5" customHeight="1">
      <c r="A21" s="404" t="s">
        <v>39</v>
      </c>
      <c r="B21" s="54"/>
      <c r="C21" s="44"/>
      <c r="D21" s="38"/>
      <c r="E21" s="406"/>
      <c r="F21" s="414"/>
      <c r="G21" s="414"/>
      <c r="H21" s="414"/>
      <c r="I21" s="417"/>
      <c r="J21" s="42"/>
      <c r="K21" s="51"/>
      <c r="L21" s="52"/>
      <c r="M21" s="53"/>
      <c r="N21" s="255"/>
    </row>
    <row r="22" spans="1:14" ht="13.5" customHeight="1">
      <c r="A22" s="405"/>
      <c r="B22" s="57"/>
      <c r="C22" s="46"/>
      <c r="D22" s="38"/>
      <c r="E22" s="426"/>
      <c r="F22" s="428"/>
      <c r="G22" s="428"/>
      <c r="H22" s="428"/>
      <c r="I22" s="430"/>
      <c r="J22" s="42"/>
      <c r="K22" s="58"/>
      <c r="L22" s="59"/>
      <c r="M22" s="60"/>
      <c r="N22" s="61"/>
    </row>
    <row r="23" spans="1:14" ht="13.5" customHeight="1">
      <c r="A23" s="424"/>
      <c r="B23" s="49"/>
      <c r="C23" s="50"/>
      <c r="D23" s="38"/>
      <c r="E23" s="431" t="s">
        <v>124</v>
      </c>
      <c r="F23" s="432"/>
      <c r="G23" s="432"/>
      <c r="H23" s="432"/>
      <c r="I23" s="433"/>
      <c r="J23" s="42"/>
      <c r="K23" s="408" t="s">
        <v>125</v>
      </c>
      <c r="L23" s="409"/>
      <c r="M23" s="62">
        <f>SUM(M7:M22)</f>
        <v>0</v>
      </c>
      <c r="N23" s="63"/>
    </row>
    <row r="24" spans="1:14" ht="13.5" customHeight="1">
      <c r="A24" s="410" t="s">
        <v>126</v>
      </c>
      <c r="B24" s="413" t="s">
        <v>127</v>
      </c>
      <c r="C24" s="416" t="s">
        <v>128</v>
      </c>
      <c r="D24" s="38"/>
      <c r="E24" s="434"/>
      <c r="F24" s="435"/>
      <c r="G24" s="435"/>
      <c r="H24" s="435"/>
      <c r="I24" s="436"/>
      <c r="J24" s="42"/>
      <c r="K24" s="38"/>
      <c r="L24" s="38"/>
      <c r="M24" s="64"/>
      <c r="N24" s="38"/>
    </row>
    <row r="25" spans="1:14" ht="13.5" customHeight="1">
      <c r="A25" s="411"/>
      <c r="B25" s="414"/>
      <c r="C25" s="417" t="s">
        <v>129</v>
      </c>
      <c r="D25" s="38"/>
      <c r="E25" s="437"/>
      <c r="F25" s="438"/>
      <c r="G25" s="438"/>
      <c r="H25" s="438"/>
      <c r="I25" s="439"/>
      <c r="J25" s="42"/>
      <c r="K25" s="419" t="s">
        <v>130</v>
      </c>
      <c r="L25" s="420"/>
      <c r="M25" s="420"/>
      <c r="N25" s="421"/>
    </row>
    <row r="26" spans="1:14" ht="13.5" customHeight="1">
      <c r="A26" s="411"/>
      <c r="B26" s="415"/>
      <c r="C26" s="418"/>
      <c r="D26" s="38"/>
      <c r="E26" s="459" t="s">
        <v>296</v>
      </c>
      <c r="F26" s="460"/>
      <c r="G26" s="460"/>
      <c r="H26" s="460"/>
      <c r="I26" s="461"/>
      <c r="J26" s="42"/>
      <c r="K26" s="422" t="s">
        <v>23</v>
      </c>
      <c r="L26" s="423"/>
      <c r="M26" s="47" t="s">
        <v>24</v>
      </c>
      <c r="N26" s="48" t="s">
        <v>25</v>
      </c>
    </row>
    <row r="27" spans="1:14" ht="13.5" customHeight="1">
      <c r="A27" s="411"/>
      <c r="B27" s="65"/>
      <c r="C27" s="66"/>
      <c r="D27" s="38"/>
      <c r="E27" s="67"/>
      <c r="F27" s="68"/>
      <c r="G27" s="68"/>
      <c r="H27" s="68"/>
      <c r="I27" s="69"/>
      <c r="J27" s="42"/>
      <c r="K27" s="70" t="s">
        <v>89</v>
      </c>
      <c r="L27" s="71" t="s">
        <v>131</v>
      </c>
      <c r="M27" s="53">
        <f>'金銭出納簿（16)'!L24</f>
        <v>0</v>
      </c>
      <c r="N27" s="256"/>
    </row>
    <row r="28" spans="1:14" ht="13.5" customHeight="1">
      <c r="A28" s="411"/>
      <c r="B28" s="72"/>
      <c r="C28" s="73"/>
      <c r="D28" s="38"/>
      <c r="E28" s="67"/>
      <c r="F28" s="68"/>
      <c r="G28" s="68"/>
      <c r="H28" s="68"/>
      <c r="I28" s="69"/>
      <c r="J28" s="42"/>
      <c r="K28" s="70" t="s">
        <v>93</v>
      </c>
      <c r="L28" s="71" t="s">
        <v>132</v>
      </c>
      <c r="M28" s="53">
        <f>'金銭出納簿（16)'!L25</f>
        <v>0</v>
      </c>
      <c r="N28" s="256"/>
    </row>
    <row r="29" spans="1:14" ht="13.5" customHeight="1">
      <c r="A29" s="411"/>
      <c r="B29" s="74"/>
      <c r="C29" s="75"/>
      <c r="D29" s="38"/>
      <c r="E29" s="76"/>
      <c r="F29" s="77"/>
      <c r="G29" s="77"/>
      <c r="H29" s="68"/>
      <c r="I29" s="69"/>
      <c r="J29" s="42"/>
      <c r="K29" s="70" t="s">
        <v>95</v>
      </c>
      <c r="L29" s="71" t="s">
        <v>166</v>
      </c>
      <c r="M29" s="53">
        <f>'金銭出納簿（16)'!L26</f>
        <v>0</v>
      </c>
      <c r="N29" s="256"/>
    </row>
    <row r="30" spans="1:14" ht="13.5" customHeight="1">
      <c r="A30" s="411"/>
      <c r="B30" s="78"/>
      <c r="C30" s="79"/>
      <c r="D30" s="38"/>
      <c r="E30" s="76"/>
      <c r="F30" s="77"/>
      <c r="G30" s="77"/>
      <c r="H30" s="68"/>
      <c r="I30" s="69"/>
      <c r="J30" s="42"/>
      <c r="K30" s="70" t="s">
        <v>97</v>
      </c>
      <c r="L30" s="71" t="s">
        <v>133</v>
      </c>
      <c r="M30" s="53">
        <f>'金銭出納簿（16)'!L27</f>
        <v>0</v>
      </c>
      <c r="N30" s="256"/>
    </row>
    <row r="31" spans="1:14" ht="13.5" customHeight="1">
      <c r="A31" s="411"/>
      <c r="B31" s="80"/>
      <c r="C31" s="73"/>
      <c r="D31" s="38"/>
      <c r="E31" s="76"/>
      <c r="F31" s="77"/>
      <c r="G31" s="77"/>
      <c r="H31" s="68"/>
      <c r="I31" s="69"/>
      <c r="J31" s="42"/>
      <c r="K31" s="70" t="s">
        <v>101</v>
      </c>
      <c r="L31" s="71" t="s">
        <v>134</v>
      </c>
      <c r="M31" s="53">
        <f>'金銭出納簿（16)'!L28</f>
        <v>0</v>
      </c>
      <c r="N31" s="256"/>
    </row>
    <row r="32" spans="1:14" ht="13.5" customHeight="1">
      <c r="A32" s="411"/>
      <c r="B32" s="74"/>
      <c r="C32" s="75"/>
      <c r="D32" s="38"/>
      <c r="E32" s="76"/>
      <c r="F32" s="77"/>
      <c r="G32" s="77"/>
      <c r="H32" s="68"/>
      <c r="I32" s="69"/>
      <c r="J32" s="42"/>
      <c r="K32" s="70" t="s">
        <v>104</v>
      </c>
      <c r="L32" s="71" t="s">
        <v>135</v>
      </c>
      <c r="M32" s="53">
        <f>'金銭出納簿（16)'!L29</f>
        <v>0</v>
      </c>
      <c r="N32" s="257"/>
    </row>
    <row r="33" spans="1:14" ht="13.5" customHeight="1">
      <c r="A33" s="411"/>
      <c r="B33" s="81"/>
      <c r="C33" s="82"/>
      <c r="D33" s="38"/>
      <c r="E33" s="67"/>
      <c r="F33" s="68"/>
      <c r="G33" s="68"/>
      <c r="H33" s="68"/>
      <c r="I33" s="69"/>
      <c r="J33" s="42"/>
      <c r="K33" s="70" t="s">
        <v>106</v>
      </c>
      <c r="L33" s="71" t="s">
        <v>136</v>
      </c>
      <c r="M33" s="53">
        <f>'金銭出納簿（16)'!L30</f>
        <v>0</v>
      </c>
      <c r="N33" s="256"/>
    </row>
    <row r="34" spans="1:14" ht="13.5" customHeight="1">
      <c r="A34" s="411"/>
      <c r="B34" s="72"/>
      <c r="C34" s="83"/>
      <c r="D34" s="38"/>
      <c r="E34" s="67"/>
      <c r="F34" s="68"/>
      <c r="G34" s="68"/>
      <c r="H34" s="68"/>
      <c r="I34" s="69"/>
      <c r="J34" s="42"/>
      <c r="K34" s="70" t="s">
        <v>110</v>
      </c>
      <c r="L34" s="71" t="s">
        <v>137</v>
      </c>
      <c r="M34" s="53">
        <f>'金銭出納簿（16)'!L31</f>
        <v>0</v>
      </c>
      <c r="N34" s="256"/>
    </row>
    <row r="35" spans="1:14" ht="13.5" customHeight="1">
      <c r="A35" s="411"/>
      <c r="B35" s="84"/>
      <c r="C35" s="85"/>
      <c r="D35" s="38"/>
      <c r="E35" s="67"/>
      <c r="F35" s="68"/>
      <c r="G35" s="68"/>
      <c r="H35" s="68"/>
      <c r="I35" s="69"/>
      <c r="J35" s="42"/>
      <c r="K35" s="70" t="s">
        <v>112</v>
      </c>
      <c r="L35" s="71" t="s">
        <v>138</v>
      </c>
      <c r="M35" s="53">
        <f>'金銭出納簿（16)'!L32</f>
        <v>0</v>
      </c>
      <c r="N35" s="256"/>
    </row>
    <row r="36" spans="1:14" ht="13.5" customHeight="1">
      <c r="A36" s="411"/>
      <c r="B36" s="81"/>
      <c r="C36" s="82"/>
      <c r="D36" s="38"/>
      <c r="E36" s="67"/>
      <c r="F36" s="68"/>
      <c r="G36" s="68"/>
      <c r="H36" s="68"/>
      <c r="I36" s="69"/>
      <c r="J36" s="42"/>
      <c r="K36" s="70" t="s">
        <v>114</v>
      </c>
      <c r="L36" s="71" t="s">
        <v>139</v>
      </c>
      <c r="M36" s="53">
        <f>'金銭出納簿（16)'!L33</f>
        <v>0</v>
      </c>
      <c r="N36" s="256"/>
    </row>
    <row r="37" spans="1:14" ht="13.5" customHeight="1">
      <c r="A37" s="411"/>
      <c r="B37" s="72"/>
      <c r="C37" s="83"/>
      <c r="D37" s="38"/>
      <c r="E37" s="67"/>
      <c r="F37" s="68"/>
      <c r="G37" s="68"/>
      <c r="H37" s="68"/>
      <c r="I37" s="69"/>
      <c r="J37" s="42"/>
      <c r="K37" s="70" t="s">
        <v>115</v>
      </c>
      <c r="L37" s="71" t="s">
        <v>140</v>
      </c>
      <c r="M37" s="53">
        <f>'金銭出納簿（16)'!L34</f>
        <v>0</v>
      </c>
      <c r="N37" s="256"/>
    </row>
    <row r="38" spans="1:14" ht="13.5" customHeight="1">
      <c r="A38" s="411"/>
      <c r="B38" s="84"/>
      <c r="C38" s="85"/>
      <c r="D38" s="38"/>
      <c r="E38" s="67"/>
      <c r="F38" s="68"/>
      <c r="G38" s="68"/>
      <c r="H38" s="68"/>
      <c r="I38" s="69"/>
      <c r="J38" s="42"/>
      <c r="K38" s="70" t="s">
        <v>118</v>
      </c>
      <c r="L38" s="71" t="s">
        <v>141</v>
      </c>
      <c r="M38" s="53">
        <f>'金銭出納簿（16)'!L35</f>
        <v>0</v>
      </c>
      <c r="N38" s="256"/>
    </row>
    <row r="39" spans="1:14" ht="13.5" customHeight="1">
      <c r="A39" s="411"/>
      <c r="B39" s="81"/>
      <c r="C39" s="82"/>
      <c r="D39" s="38"/>
      <c r="E39" s="67"/>
      <c r="F39" s="68"/>
      <c r="G39" s="68"/>
      <c r="H39" s="68"/>
      <c r="I39" s="69"/>
      <c r="J39" s="42"/>
      <c r="K39" s="70" t="s">
        <v>120</v>
      </c>
      <c r="L39" s="71" t="s">
        <v>123</v>
      </c>
      <c r="M39" s="53">
        <f>'金銭出納簿（16)'!L36</f>
        <v>0</v>
      </c>
      <c r="N39" s="256"/>
    </row>
    <row r="40" spans="1:14" ht="13.5" customHeight="1">
      <c r="A40" s="411"/>
      <c r="B40" s="72"/>
      <c r="C40" s="83"/>
      <c r="D40" s="38"/>
      <c r="E40" s="67"/>
      <c r="F40" s="68"/>
      <c r="G40" s="68"/>
      <c r="H40" s="68"/>
      <c r="I40" s="69"/>
      <c r="J40" s="42"/>
      <c r="K40" s="70"/>
      <c r="L40" s="71"/>
      <c r="M40" s="53"/>
      <c r="N40" s="256"/>
    </row>
    <row r="41" spans="1:14" ht="13.5" customHeight="1">
      <c r="A41" s="411"/>
      <c r="B41" s="84"/>
      <c r="C41" s="85"/>
      <c r="D41" s="38"/>
      <c r="E41" s="67"/>
      <c r="F41" s="68"/>
      <c r="G41" s="68"/>
      <c r="H41" s="68"/>
      <c r="I41" s="69"/>
      <c r="J41" s="42"/>
      <c r="K41" s="86"/>
      <c r="L41" s="87"/>
      <c r="M41" s="60"/>
      <c r="N41" s="88"/>
    </row>
    <row r="42" spans="1:14" ht="13.5" customHeight="1">
      <c r="A42" s="411"/>
      <c r="B42" s="81"/>
      <c r="C42" s="82"/>
      <c r="D42" s="38"/>
      <c r="E42" s="67"/>
      <c r="F42" s="68"/>
      <c r="G42" s="68"/>
      <c r="H42" s="68"/>
      <c r="I42" s="69"/>
      <c r="J42" s="42"/>
      <c r="K42" s="408" t="s">
        <v>142</v>
      </c>
      <c r="L42" s="409"/>
      <c r="M42" s="62">
        <f>SUM(M27:M41)</f>
        <v>0</v>
      </c>
      <c r="N42" s="89"/>
    </row>
    <row r="43" spans="1:14" ht="13.5" customHeight="1">
      <c r="A43" s="411"/>
      <c r="B43" s="72"/>
      <c r="C43" s="83"/>
      <c r="D43" s="38"/>
      <c r="E43" s="67"/>
      <c r="F43" s="90"/>
      <c r="G43" s="68"/>
      <c r="H43" s="68"/>
      <c r="I43" s="69"/>
      <c r="J43" s="42"/>
      <c r="K43" s="91"/>
      <c r="L43" s="91"/>
      <c r="M43" s="92"/>
      <c r="N43" s="93"/>
    </row>
    <row r="44" spans="1:14" ht="13.5" customHeight="1">
      <c r="A44" s="412"/>
      <c r="B44" s="94"/>
      <c r="C44" s="95"/>
      <c r="D44" s="38"/>
      <c r="E44" s="96"/>
      <c r="F44" s="97"/>
      <c r="G44" s="98"/>
      <c r="H44" s="98"/>
      <c r="I44" s="99"/>
      <c r="J44" s="42"/>
      <c r="K44" s="408" t="s">
        <v>143</v>
      </c>
      <c r="L44" s="409"/>
      <c r="M44" s="100">
        <f>M23-M42</f>
        <v>0</v>
      </c>
      <c r="N44" s="101"/>
    </row>
    <row r="45" spans="10:13" ht="12.75" customHeight="1">
      <c r="J45" s="42"/>
      <c r="M45" s="102"/>
    </row>
    <row r="46" ht="12.75" customHeight="1">
      <c r="J46" s="42"/>
    </row>
    <row r="47" ht="12" customHeight="1"/>
    <row r="49" ht="13.5" customHeight="1"/>
  </sheetData>
  <sheetProtection/>
  <mergeCells count="53">
    <mergeCell ref="E26:I26"/>
    <mergeCell ref="I1:J1"/>
    <mergeCell ref="K1:L1"/>
    <mergeCell ref="I2:J2"/>
    <mergeCell ref="K2:L2"/>
    <mergeCell ref="K4:N4"/>
    <mergeCell ref="K5:N5"/>
    <mergeCell ref="K6:L6"/>
    <mergeCell ref="E14:E16"/>
    <mergeCell ref="F14:F16"/>
    <mergeCell ref="A5:A7"/>
    <mergeCell ref="E5:E7"/>
    <mergeCell ref="F5:F7"/>
    <mergeCell ref="G5:G7"/>
    <mergeCell ref="H5:H7"/>
    <mergeCell ref="I5:I7"/>
    <mergeCell ref="A8:A10"/>
    <mergeCell ref="E8:E10"/>
    <mergeCell ref="F8:F10"/>
    <mergeCell ref="G8:G10"/>
    <mergeCell ref="H8:H10"/>
    <mergeCell ref="I8:I10"/>
    <mergeCell ref="A11:A13"/>
    <mergeCell ref="E11:E13"/>
    <mergeCell ref="F11:F13"/>
    <mergeCell ref="G11:G13"/>
    <mergeCell ref="H11:H13"/>
    <mergeCell ref="I11:I13"/>
    <mergeCell ref="G14:G16"/>
    <mergeCell ref="H14:H16"/>
    <mergeCell ref="I14:I16"/>
    <mergeCell ref="E17:E19"/>
    <mergeCell ref="F17:F19"/>
    <mergeCell ref="G17:G19"/>
    <mergeCell ref="H17:H19"/>
    <mergeCell ref="I17:I19"/>
    <mergeCell ref="E20:E22"/>
    <mergeCell ref="F20:F22"/>
    <mergeCell ref="G20:G22"/>
    <mergeCell ref="H20:H22"/>
    <mergeCell ref="I20:I22"/>
    <mergeCell ref="A21:A23"/>
    <mergeCell ref="E23:I25"/>
    <mergeCell ref="A14:A17"/>
    <mergeCell ref="K23:L23"/>
    <mergeCell ref="A24:A44"/>
    <mergeCell ref="B24:B26"/>
    <mergeCell ref="C24:C26"/>
    <mergeCell ref="K25:N25"/>
    <mergeCell ref="K26:L26"/>
    <mergeCell ref="K42:L42"/>
    <mergeCell ref="K44:L44"/>
    <mergeCell ref="A18:A20"/>
  </mergeCells>
  <printOptions horizontalCentered="1"/>
  <pageMargins left="0.1968503937007874" right="0.1968503937007874" top="0.5905511811023623" bottom="0.1968503937007874" header="0.15748031496062992" footer="0.1574803149606299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92"/>
  <sheetViews>
    <sheetView view="pageBreakPreview" zoomScaleSheetLayoutView="100" zoomScalePageLayoutView="0" workbookViewId="0" topLeftCell="A1">
      <selection activeCell="F6" sqref="F6"/>
    </sheetView>
  </sheetViews>
  <sheetFormatPr defaultColWidth="9.00390625" defaultRowHeight="13.5"/>
  <cols>
    <col min="1" max="1" width="12.75390625" style="264" customWidth="1"/>
    <col min="2" max="3" width="3.125" style="104" customWidth="1"/>
    <col min="4" max="5" width="7.75390625" style="103" customWidth="1"/>
    <col min="6" max="6" width="14.625" style="264" customWidth="1"/>
    <col min="7" max="7" width="25.75390625" style="264" customWidth="1"/>
    <col min="8" max="8" width="4.625" style="105" customWidth="1"/>
    <col min="9" max="9" width="1.12109375" style="103" customWidth="1"/>
    <col min="10" max="10" width="2.625" style="105" customWidth="1"/>
    <col min="11" max="11" width="15.625" style="103" customWidth="1"/>
    <col min="12" max="16384" width="9.00390625" style="103" customWidth="1"/>
  </cols>
  <sheetData>
    <row r="1" spans="1:12" ht="17.25" customHeight="1">
      <c r="A1" s="260" t="s">
        <v>144</v>
      </c>
      <c r="B1" s="478" t="str">
        <f>'管理費報告書(0)'!B5</f>
        <v>委員会管理費</v>
      </c>
      <c r="C1" s="478"/>
      <c r="D1" s="478"/>
      <c r="E1" s="478"/>
      <c r="F1" s="478"/>
      <c r="G1" s="478"/>
      <c r="H1" s="478"/>
      <c r="K1" s="106" t="s">
        <v>48</v>
      </c>
      <c r="L1" s="107">
        <f>'管理費報告書(0)'!N2</f>
        <v>0</v>
      </c>
    </row>
    <row r="2" spans="1:8" ht="13.5">
      <c r="A2" s="261" t="s">
        <v>163</v>
      </c>
      <c r="B2" s="103"/>
      <c r="C2" s="103"/>
      <c r="F2" s="265" t="s">
        <v>145</v>
      </c>
      <c r="H2" s="108" t="s">
        <v>146</v>
      </c>
    </row>
    <row r="3" spans="1:12" s="105" customFormat="1" ht="12" thickBot="1">
      <c r="A3" s="284" t="s">
        <v>52</v>
      </c>
      <c r="B3" s="224" t="s">
        <v>50</v>
      </c>
      <c r="C3" s="223" t="s">
        <v>51</v>
      </c>
      <c r="D3" s="225" t="s">
        <v>170</v>
      </c>
      <c r="E3" s="225" t="s">
        <v>55</v>
      </c>
      <c r="F3" s="266" t="s">
        <v>165</v>
      </c>
      <c r="G3" s="266" t="s">
        <v>162</v>
      </c>
      <c r="H3" s="258" t="s">
        <v>244</v>
      </c>
      <c r="J3" s="472" t="s">
        <v>53</v>
      </c>
      <c r="K3" s="473"/>
      <c r="L3" s="113" t="s">
        <v>24</v>
      </c>
    </row>
    <row r="4" spans="1:12" ht="15" customHeight="1">
      <c r="A4" s="285" t="s">
        <v>90</v>
      </c>
      <c r="B4" s="230" t="s">
        <v>245</v>
      </c>
      <c r="C4" s="231" t="s">
        <v>246</v>
      </c>
      <c r="D4" s="232">
        <v>100000</v>
      </c>
      <c r="E4" s="233">
        <f>D4</f>
        <v>100000</v>
      </c>
      <c r="F4" s="267" t="s">
        <v>205</v>
      </c>
      <c r="G4" s="267" t="s">
        <v>208</v>
      </c>
      <c r="H4" s="286"/>
      <c r="J4" s="119" t="s">
        <v>89</v>
      </c>
      <c r="K4" s="120" t="s">
        <v>90</v>
      </c>
      <c r="L4" s="121">
        <f>SUMIF($A$4:$A$8,K4,$D$4:$D$8)</f>
        <v>100000</v>
      </c>
    </row>
    <row r="5" spans="1:12" ht="15" customHeight="1">
      <c r="A5" s="287" t="s">
        <v>322</v>
      </c>
      <c r="B5" s="122" t="s">
        <v>245</v>
      </c>
      <c r="C5" s="123" t="s">
        <v>246</v>
      </c>
      <c r="D5" s="124">
        <v>100000</v>
      </c>
      <c r="E5" s="117">
        <f>E4+D5</f>
        <v>200000</v>
      </c>
      <c r="F5" s="239" t="s">
        <v>206</v>
      </c>
      <c r="G5" s="239"/>
      <c r="H5" s="288"/>
      <c r="J5" s="51" t="s">
        <v>93</v>
      </c>
      <c r="K5" s="125" t="s">
        <v>322</v>
      </c>
      <c r="L5" s="126">
        <f aca="true" t="shared" si="0" ref="L5:L17">SUMIF($A$4:$A$8,K5,$D$4:$D$8)</f>
        <v>100000</v>
      </c>
    </row>
    <row r="6" spans="1:12" ht="15" customHeight="1">
      <c r="A6" s="287" t="s">
        <v>27</v>
      </c>
      <c r="B6" s="122" t="s">
        <v>247</v>
      </c>
      <c r="C6" s="123" t="s">
        <v>248</v>
      </c>
      <c r="D6" s="124">
        <v>100000</v>
      </c>
      <c r="E6" s="117">
        <f>E5+D6</f>
        <v>300000</v>
      </c>
      <c r="F6" s="239" t="s">
        <v>205</v>
      </c>
      <c r="G6" s="239" t="s">
        <v>207</v>
      </c>
      <c r="H6" s="288"/>
      <c r="J6" s="51" t="s">
        <v>95</v>
      </c>
      <c r="K6" s="125" t="s">
        <v>96</v>
      </c>
      <c r="L6" s="126">
        <f t="shared" si="0"/>
        <v>0</v>
      </c>
    </row>
    <row r="7" spans="1:12" ht="15" customHeight="1">
      <c r="A7" s="287"/>
      <c r="B7" s="122"/>
      <c r="C7" s="123"/>
      <c r="D7" s="124"/>
      <c r="E7" s="117">
        <f>E6+D7</f>
        <v>300000</v>
      </c>
      <c r="F7" s="239"/>
      <c r="G7" s="239"/>
      <c r="H7" s="288"/>
      <c r="J7" s="51" t="s">
        <v>97</v>
      </c>
      <c r="K7" s="125" t="s">
        <v>98</v>
      </c>
      <c r="L7" s="126">
        <f t="shared" si="0"/>
        <v>0</v>
      </c>
    </row>
    <row r="8" spans="1:12" ht="15" customHeight="1" thickBot="1">
      <c r="A8" s="289"/>
      <c r="B8" s="234"/>
      <c r="C8" s="235"/>
      <c r="D8" s="236"/>
      <c r="E8" s="237">
        <f>E7+D8</f>
        <v>300000</v>
      </c>
      <c r="F8" s="268"/>
      <c r="G8" s="268"/>
      <c r="H8" s="290"/>
      <c r="J8" s="51" t="s">
        <v>101</v>
      </c>
      <c r="K8" s="125" t="s">
        <v>102</v>
      </c>
      <c r="L8" s="126">
        <f t="shared" si="0"/>
        <v>0</v>
      </c>
    </row>
    <row r="9" spans="1:12" ht="15" customHeight="1">
      <c r="A9" s="291" t="s">
        <v>160</v>
      </c>
      <c r="B9" s="226"/>
      <c r="C9" s="227"/>
      <c r="D9" s="228"/>
      <c r="E9" s="228">
        <f>E8</f>
        <v>300000</v>
      </c>
      <c r="F9" s="269"/>
      <c r="G9" s="276"/>
      <c r="H9" s="229"/>
      <c r="J9" s="51" t="s">
        <v>104</v>
      </c>
      <c r="K9" s="125" t="s">
        <v>105</v>
      </c>
      <c r="L9" s="126">
        <f t="shared" si="0"/>
        <v>0</v>
      </c>
    </row>
    <row r="10" spans="1:12" ht="15" customHeight="1">
      <c r="A10" s="262"/>
      <c r="B10" s="150"/>
      <c r="C10" s="150"/>
      <c r="D10" s="151"/>
      <c r="E10" s="151"/>
      <c r="F10" s="270"/>
      <c r="J10" s="51" t="s">
        <v>106</v>
      </c>
      <c r="K10" s="125" t="s">
        <v>107</v>
      </c>
      <c r="L10" s="126">
        <f t="shared" si="0"/>
        <v>0</v>
      </c>
    </row>
    <row r="11" spans="1:12" ht="13.5">
      <c r="A11" s="263" t="s">
        <v>164</v>
      </c>
      <c r="J11" s="51" t="s">
        <v>110</v>
      </c>
      <c r="K11" s="125" t="s">
        <v>111</v>
      </c>
      <c r="L11" s="126">
        <f t="shared" si="0"/>
        <v>0</v>
      </c>
    </row>
    <row r="12" spans="1:12" ht="15" customHeight="1">
      <c r="A12" s="292" t="s">
        <v>52</v>
      </c>
      <c r="B12" s="109" t="s">
        <v>50</v>
      </c>
      <c r="C12" s="110" t="s">
        <v>51</v>
      </c>
      <c r="D12" s="111" t="s">
        <v>169</v>
      </c>
      <c r="E12" s="111" t="s">
        <v>55</v>
      </c>
      <c r="F12" s="271" t="s">
        <v>161</v>
      </c>
      <c r="G12" s="271" t="s">
        <v>162</v>
      </c>
      <c r="H12" s="259" t="s">
        <v>244</v>
      </c>
      <c r="J12" s="51" t="s">
        <v>112</v>
      </c>
      <c r="K12" s="125" t="s">
        <v>27</v>
      </c>
      <c r="L12" s="126">
        <f t="shared" si="0"/>
        <v>100000</v>
      </c>
    </row>
    <row r="13" spans="1:12" ht="15" customHeight="1">
      <c r="A13" s="287" t="s">
        <v>166</v>
      </c>
      <c r="B13" s="114" t="s">
        <v>204</v>
      </c>
      <c r="C13" s="115" t="s">
        <v>209</v>
      </c>
      <c r="D13" s="116">
        <v>45000</v>
      </c>
      <c r="E13" s="117">
        <f>E9-D13</f>
        <v>255000</v>
      </c>
      <c r="F13" s="238" t="s">
        <v>210</v>
      </c>
      <c r="G13" s="238" t="s">
        <v>215</v>
      </c>
      <c r="H13" s="293">
        <v>1</v>
      </c>
      <c r="J13" s="51" t="s">
        <v>114</v>
      </c>
      <c r="K13" s="125" t="s">
        <v>29</v>
      </c>
      <c r="L13" s="126">
        <f t="shared" si="0"/>
        <v>0</v>
      </c>
    </row>
    <row r="14" spans="1:12" ht="15" customHeight="1">
      <c r="A14" s="287" t="s">
        <v>211</v>
      </c>
      <c r="B14" s="122" t="s">
        <v>204</v>
      </c>
      <c r="C14" s="123" t="s">
        <v>212</v>
      </c>
      <c r="D14" s="124">
        <v>63000</v>
      </c>
      <c r="E14" s="117">
        <f>E13-D14</f>
        <v>192000</v>
      </c>
      <c r="F14" s="239" t="s">
        <v>213</v>
      </c>
      <c r="G14" s="239" t="s">
        <v>214</v>
      </c>
      <c r="H14" s="288">
        <v>2</v>
      </c>
      <c r="J14" s="51" t="s">
        <v>115</v>
      </c>
      <c r="K14" s="125" t="s">
        <v>116</v>
      </c>
      <c r="L14" s="126">
        <f t="shared" si="0"/>
        <v>0</v>
      </c>
    </row>
    <row r="15" spans="1:12" ht="15" customHeight="1">
      <c r="A15" s="287" t="s">
        <v>223</v>
      </c>
      <c r="B15" s="122" t="s">
        <v>204</v>
      </c>
      <c r="C15" s="123" t="s">
        <v>224</v>
      </c>
      <c r="D15" s="124">
        <v>50000</v>
      </c>
      <c r="E15" s="117">
        <f aca="true" t="shared" si="1" ref="E15:E65">E14-D15</f>
        <v>142000</v>
      </c>
      <c r="F15" s="239" t="s">
        <v>227</v>
      </c>
      <c r="G15" s="239" t="s">
        <v>231</v>
      </c>
      <c r="H15" s="288">
        <v>3</v>
      </c>
      <c r="J15" s="51" t="s">
        <v>118</v>
      </c>
      <c r="K15" s="125" t="s">
        <v>119</v>
      </c>
      <c r="L15" s="126">
        <f t="shared" si="0"/>
        <v>0</v>
      </c>
    </row>
    <row r="16" spans="1:12" ht="15" customHeight="1">
      <c r="A16" s="287" t="s">
        <v>225</v>
      </c>
      <c r="B16" s="122" t="s">
        <v>204</v>
      </c>
      <c r="C16" s="123" t="s">
        <v>224</v>
      </c>
      <c r="D16" s="124">
        <v>30000</v>
      </c>
      <c r="E16" s="117">
        <f t="shared" si="1"/>
        <v>112000</v>
      </c>
      <c r="F16" s="239" t="s">
        <v>228</v>
      </c>
      <c r="G16" s="239" t="s">
        <v>232</v>
      </c>
      <c r="H16" s="288">
        <v>4</v>
      </c>
      <c r="J16" s="51" t="s">
        <v>120</v>
      </c>
      <c r="K16" s="125" t="s">
        <v>121</v>
      </c>
      <c r="L16" s="126">
        <f t="shared" si="0"/>
        <v>0</v>
      </c>
    </row>
    <row r="17" spans="1:12" ht="15" customHeight="1">
      <c r="A17" s="287" t="s">
        <v>226</v>
      </c>
      <c r="B17" s="122" t="s">
        <v>204</v>
      </c>
      <c r="C17" s="123" t="s">
        <v>224</v>
      </c>
      <c r="D17" s="124">
        <v>1640</v>
      </c>
      <c r="E17" s="117">
        <f t="shared" si="1"/>
        <v>110360</v>
      </c>
      <c r="F17" s="239" t="s">
        <v>229</v>
      </c>
      <c r="G17" s="239" t="s">
        <v>230</v>
      </c>
      <c r="H17" s="288">
        <v>4</v>
      </c>
      <c r="J17" s="51" t="s">
        <v>149</v>
      </c>
      <c r="K17" s="125" t="s">
        <v>123</v>
      </c>
      <c r="L17" s="126">
        <f t="shared" si="0"/>
        <v>0</v>
      </c>
    </row>
    <row r="18" spans="1:12" ht="15" customHeight="1">
      <c r="A18" s="287" t="s">
        <v>216</v>
      </c>
      <c r="B18" s="122" t="s">
        <v>204</v>
      </c>
      <c r="C18" s="123" t="s">
        <v>218</v>
      </c>
      <c r="D18" s="124">
        <v>72000</v>
      </c>
      <c r="E18" s="117">
        <f t="shared" si="1"/>
        <v>38360</v>
      </c>
      <c r="F18" s="239" t="s">
        <v>220</v>
      </c>
      <c r="G18" s="239" t="s">
        <v>219</v>
      </c>
      <c r="H18" s="288">
        <v>5</v>
      </c>
      <c r="J18" s="127"/>
      <c r="K18" s="128"/>
      <c r="L18" s="129"/>
    </row>
    <row r="19" spans="1:12" ht="15" customHeight="1">
      <c r="A19" s="287" t="s">
        <v>217</v>
      </c>
      <c r="B19" s="122" t="s">
        <v>204</v>
      </c>
      <c r="C19" s="123" t="s">
        <v>218</v>
      </c>
      <c r="D19" s="124">
        <v>24000</v>
      </c>
      <c r="E19" s="117">
        <f t="shared" si="1"/>
        <v>14360</v>
      </c>
      <c r="F19" s="239" t="s">
        <v>221</v>
      </c>
      <c r="G19" s="239" t="s">
        <v>222</v>
      </c>
      <c r="H19" s="288">
        <v>6</v>
      </c>
      <c r="J19" s="130"/>
      <c r="K19" s="131"/>
      <c r="L19" s="132"/>
    </row>
    <row r="20" spans="1:12" ht="15" customHeight="1">
      <c r="A20" s="287"/>
      <c r="B20" s="122"/>
      <c r="C20" s="123"/>
      <c r="D20" s="124"/>
      <c r="E20" s="117">
        <f t="shared" si="1"/>
        <v>14360</v>
      </c>
      <c r="F20" s="239"/>
      <c r="G20" s="239"/>
      <c r="H20" s="288"/>
      <c r="J20" s="474" t="s">
        <v>152</v>
      </c>
      <c r="K20" s="475"/>
      <c r="L20" s="133">
        <f>SUM(L4:L18)</f>
        <v>300000</v>
      </c>
    </row>
    <row r="21" spans="1:12" ht="15" customHeight="1">
      <c r="A21" s="287"/>
      <c r="B21" s="122"/>
      <c r="C21" s="123"/>
      <c r="D21" s="124"/>
      <c r="E21" s="117">
        <f t="shared" si="1"/>
        <v>14360</v>
      </c>
      <c r="F21" s="239"/>
      <c r="G21" s="239"/>
      <c r="H21" s="288"/>
      <c r="K21" s="105"/>
      <c r="L21" s="134"/>
    </row>
    <row r="22" spans="1:8" ht="15" customHeight="1">
      <c r="A22" s="287"/>
      <c r="B22" s="122"/>
      <c r="C22" s="123"/>
      <c r="D22" s="124"/>
      <c r="E22" s="117">
        <f t="shared" si="1"/>
        <v>14360</v>
      </c>
      <c r="F22" s="239"/>
      <c r="G22" s="239"/>
      <c r="H22" s="288"/>
    </row>
    <row r="23" spans="1:12" ht="15" customHeight="1">
      <c r="A23" s="287"/>
      <c r="B23" s="122"/>
      <c r="C23" s="123"/>
      <c r="D23" s="124"/>
      <c r="E23" s="117">
        <f t="shared" si="1"/>
        <v>14360</v>
      </c>
      <c r="F23" s="239"/>
      <c r="G23" s="239"/>
      <c r="H23" s="288"/>
      <c r="J23" s="472" t="s">
        <v>54</v>
      </c>
      <c r="K23" s="473"/>
      <c r="L23" s="135" t="s">
        <v>24</v>
      </c>
    </row>
    <row r="24" spans="1:12" ht="15" customHeight="1">
      <c r="A24" s="287"/>
      <c r="B24" s="122"/>
      <c r="C24" s="123"/>
      <c r="D24" s="124"/>
      <c r="E24" s="117">
        <f t="shared" si="1"/>
        <v>14360</v>
      </c>
      <c r="F24" s="239"/>
      <c r="G24" s="239"/>
      <c r="H24" s="288"/>
      <c r="J24" s="70" t="s">
        <v>89</v>
      </c>
      <c r="K24" s="136" t="s">
        <v>153</v>
      </c>
      <c r="L24" s="137">
        <f aca="true" t="shared" si="2" ref="L24:L36">SUMIF($A$13:$A$65,K24,$D$13:$D$65)</f>
        <v>72000</v>
      </c>
    </row>
    <row r="25" spans="1:12" ht="15" customHeight="1">
      <c r="A25" s="287"/>
      <c r="B25" s="122"/>
      <c r="C25" s="123"/>
      <c r="D25" s="124"/>
      <c r="E25" s="117">
        <f t="shared" si="1"/>
        <v>14360</v>
      </c>
      <c r="F25" s="239"/>
      <c r="G25" s="239"/>
      <c r="H25" s="288"/>
      <c r="J25" s="70" t="s">
        <v>93</v>
      </c>
      <c r="K25" s="136" t="s">
        <v>147</v>
      </c>
      <c r="L25" s="137">
        <f t="shared" si="2"/>
        <v>0</v>
      </c>
    </row>
    <row r="26" spans="1:12" ht="15" customHeight="1">
      <c r="A26" s="287"/>
      <c r="B26" s="122"/>
      <c r="C26" s="123"/>
      <c r="D26" s="124"/>
      <c r="E26" s="117">
        <f t="shared" si="1"/>
        <v>14360</v>
      </c>
      <c r="F26" s="239"/>
      <c r="G26" s="239"/>
      <c r="H26" s="288"/>
      <c r="J26" s="70" t="s">
        <v>95</v>
      </c>
      <c r="K26" s="136" t="s">
        <v>166</v>
      </c>
      <c r="L26" s="137">
        <f t="shared" si="2"/>
        <v>45000</v>
      </c>
    </row>
    <row r="27" spans="1:12" ht="15" customHeight="1">
      <c r="A27" s="287"/>
      <c r="B27" s="122"/>
      <c r="C27" s="123"/>
      <c r="D27" s="124"/>
      <c r="E27" s="117">
        <f t="shared" si="1"/>
        <v>14360</v>
      </c>
      <c r="F27" s="239"/>
      <c r="G27" s="239"/>
      <c r="H27" s="288"/>
      <c r="J27" s="70" t="s">
        <v>97</v>
      </c>
      <c r="K27" s="136" t="s">
        <v>148</v>
      </c>
      <c r="L27" s="137">
        <f t="shared" si="2"/>
        <v>50000</v>
      </c>
    </row>
    <row r="28" spans="1:12" ht="15" customHeight="1">
      <c r="A28" s="287"/>
      <c r="B28" s="122"/>
      <c r="C28" s="123"/>
      <c r="D28" s="124"/>
      <c r="E28" s="117">
        <f t="shared" si="1"/>
        <v>14360</v>
      </c>
      <c r="F28" s="239"/>
      <c r="G28" s="239"/>
      <c r="H28" s="288"/>
      <c r="J28" s="70" t="s">
        <v>101</v>
      </c>
      <c r="K28" s="136" t="s">
        <v>154</v>
      </c>
      <c r="L28" s="137">
        <f t="shared" si="2"/>
        <v>0</v>
      </c>
    </row>
    <row r="29" spans="1:12" ht="15" customHeight="1">
      <c r="A29" s="287"/>
      <c r="B29" s="122"/>
      <c r="C29" s="123"/>
      <c r="D29" s="124"/>
      <c r="E29" s="117">
        <f t="shared" si="1"/>
        <v>14360</v>
      </c>
      <c r="F29" s="239"/>
      <c r="G29" s="239"/>
      <c r="H29" s="288"/>
      <c r="J29" s="70" t="s">
        <v>104</v>
      </c>
      <c r="K29" s="136" t="s">
        <v>151</v>
      </c>
      <c r="L29" s="137">
        <f t="shared" si="2"/>
        <v>30000</v>
      </c>
    </row>
    <row r="30" spans="1:12" ht="15" customHeight="1">
      <c r="A30" s="287"/>
      <c r="B30" s="122"/>
      <c r="C30" s="123"/>
      <c r="D30" s="124"/>
      <c r="E30" s="117">
        <f t="shared" si="1"/>
        <v>14360</v>
      </c>
      <c r="F30" s="239"/>
      <c r="G30" s="239"/>
      <c r="H30" s="288"/>
      <c r="J30" s="70" t="s">
        <v>106</v>
      </c>
      <c r="K30" s="136" t="s">
        <v>155</v>
      </c>
      <c r="L30" s="137">
        <f t="shared" si="2"/>
        <v>0</v>
      </c>
    </row>
    <row r="31" spans="1:12" ht="15" customHeight="1">
      <c r="A31" s="287"/>
      <c r="B31" s="122"/>
      <c r="C31" s="123"/>
      <c r="D31" s="124"/>
      <c r="E31" s="117">
        <f t="shared" si="1"/>
        <v>14360</v>
      </c>
      <c r="F31" s="239"/>
      <c r="G31" s="239"/>
      <c r="H31" s="288"/>
      <c r="J31" s="70" t="s">
        <v>110</v>
      </c>
      <c r="K31" s="136" t="s">
        <v>156</v>
      </c>
      <c r="L31" s="137">
        <f t="shared" si="2"/>
        <v>24000</v>
      </c>
    </row>
    <row r="32" spans="1:12" ht="15" customHeight="1">
      <c r="A32" s="287"/>
      <c r="B32" s="122"/>
      <c r="C32" s="123"/>
      <c r="D32" s="124"/>
      <c r="E32" s="117">
        <f t="shared" si="1"/>
        <v>14360</v>
      </c>
      <c r="F32" s="239"/>
      <c r="G32" s="239"/>
      <c r="H32" s="288"/>
      <c r="J32" s="70" t="s">
        <v>112</v>
      </c>
      <c r="K32" s="136" t="s">
        <v>157</v>
      </c>
      <c r="L32" s="137">
        <f t="shared" si="2"/>
        <v>0</v>
      </c>
    </row>
    <row r="33" spans="1:12" ht="15" customHeight="1">
      <c r="A33" s="287"/>
      <c r="B33" s="122"/>
      <c r="C33" s="123"/>
      <c r="D33" s="124"/>
      <c r="E33" s="117">
        <f t="shared" si="1"/>
        <v>14360</v>
      </c>
      <c r="F33" s="239"/>
      <c r="G33" s="239"/>
      <c r="H33" s="288"/>
      <c r="J33" s="70" t="s">
        <v>114</v>
      </c>
      <c r="K33" s="136" t="s">
        <v>158</v>
      </c>
      <c r="L33" s="137">
        <f t="shared" si="2"/>
        <v>0</v>
      </c>
    </row>
    <row r="34" spans="1:12" ht="15" customHeight="1">
      <c r="A34" s="287"/>
      <c r="B34" s="122"/>
      <c r="C34" s="123"/>
      <c r="D34" s="124"/>
      <c r="E34" s="117">
        <f t="shared" si="1"/>
        <v>14360</v>
      </c>
      <c r="F34" s="239"/>
      <c r="G34" s="239"/>
      <c r="H34" s="288"/>
      <c r="J34" s="70" t="s">
        <v>115</v>
      </c>
      <c r="K34" s="136" t="s">
        <v>140</v>
      </c>
      <c r="L34" s="137">
        <f t="shared" si="2"/>
        <v>1640</v>
      </c>
    </row>
    <row r="35" spans="1:12" ht="15" customHeight="1">
      <c r="A35" s="287"/>
      <c r="B35" s="122"/>
      <c r="C35" s="123"/>
      <c r="D35" s="124"/>
      <c r="E35" s="117">
        <f t="shared" si="1"/>
        <v>14360</v>
      </c>
      <c r="F35" s="239"/>
      <c r="G35" s="239"/>
      <c r="H35" s="288"/>
      <c r="J35" s="70" t="s">
        <v>118</v>
      </c>
      <c r="K35" s="136" t="s">
        <v>141</v>
      </c>
      <c r="L35" s="137">
        <f t="shared" si="2"/>
        <v>63000</v>
      </c>
    </row>
    <row r="36" spans="1:12" ht="15" customHeight="1">
      <c r="A36" s="287"/>
      <c r="B36" s="122"/>
      <c r="C36" s="123"/>
      <c r="D36" s="124"/>
      <c r="E36" s="117">
        <f t="shared" si="1"/>
        <v>14360</v>
      </c>
      <c r="F36" s="239"/>
      <c r="G36" s="239"/>
      <c r="H36" s="288"/>
      <c r="J36" s="70" t="s">
        <v>120</v>
      </c>
      <c r="K36" s="136" t="s">
        <v>123</v>
      </c>
      <c r="L36" s="126">
        <f t="shared" si="2"/>
        <v>0</v>
      </c>
    </row>
    <row r="37" spans="1:12" ht="15" customHeight="1">
      <c r="A37" s="287"/>
      <c r="B37" s="122"/>
      <c r="C37" s="123"/>
      <c r="D37" s="124"/>
      <c r="E37" s="117">
        <f t="shared" si="1"/>
        <v>14360</v>
      </c>
      <c r="F37" s="239"/>
      <c r="G37" s="239"/>
      <c r="H37" s="288"/>
      <c r="J37" s="383"/>
      <c r="K37" s="384"/>
      <c r="L37" s="385"/>
    </row>
    <row r="38" spans="1:8" ht="15" customHeight="1">
      <c r="A38" s="287"/>
      <c r="B38" s="122"/>
      <c r="C38" s="123"/>
      <c r="D38" s="124"/>
      <c r="E38" s="117">
        <f t="shared" si="1"/>
        <v>14360</v>
      </c>
      <c r="F38" s="239"/>
      <c r="G38" s="239"/>
      <c r="H38" s="288"/>
    </row>
    <row r="39" spans="1:12" ht="15" customHeight="1">
      <c r="A39" s="287"/>
      <c r="B39" s="122"/>
      <c r="C39" s="123"/>
      <c r="D39" s="124"/>
      <c r="E39" s="117">
        <f t="shared" si="1"/>
        <v>14360</v>
      </c>
      <c r="F39" s="239"/>
      <c r="G39" s="239"/>
      <c r="H39" s="288"/>
      <c r="J39" s="476" t="s">
        <v>159</v>
      </c>
      <c r="K39" s="477"/>
      <c r="L39" s="139">
        <f>SUM(L24:L37)</f>
        <v>285640</v>
      </c>
    </row>
    <row r="40" spans="1:12" ht="15" customHeight="1">
      <c r="A40" s="287"/>
      <c r="B40" s="122"/>
      <c r="C40" s="123"/>
      <c r="D40" s="124"/>
      <c r="E40" s="117">
        <f t="shared" si="1"/>
        <v>14360</v>
      </c>
      <c r="F40" s="239"/>
      <c r="G40" s="239"/>
      <c r="H40" s="288"/>
      <c r="J40" s="104"/>
      <c r="K40" s="104"/>
      <c r="L40" s="140"/>
    </row>
    <row r="41" spans="1:11" ht="15" customHeight="1">
      <c r="A41" s="287"/>
      <c r="B41" s="122"/>
      <c r="C41" s="123"/>
      <c r="D41" s="124"/>
      <c r="E41" s="117">
        <f t="shared" si="1"/>
        <v>14360</v>
      </c>
      <c r="F41" s="239"/>
      <c r="G41" s="239"/>
      <c r="H41" s="288"/>
      <c r="K41" s="77"/>
    </row>
    <row r="42" spans="1:12" ht="15" customHeight="1">
      <c r="A42" s="287"/>
      <c r="B42" s="122"/>
      <c r="C42" s="123"/>
      <c r="D42" s="124"/>
      <c r="E42" s="117">
        <f t="shared" si="1"/>
        <v>14360</v>
      </c>
      <c r="F42" s="239"/>
      <c r="G42" s="239"/>
      <c r="H42" s="288"/>
      <c r="J42" s="476" t="s">
        <v>167</v>
      </c>
      <c r="K42" s="477"/>
      <c r="L42" s="139">
        <f>L20-L39</f>
        <v>14360</v>
      </c>
    </row>
    <row r="43" spans="1:8" ht="15" customHeight="1">
      <c r="A43" s="287"/>
      <c r="B43" s="122"/>
      <c r="C43" s="123"/>
      <c r="D43" s="124"/>
      <c r="E43" s="117">
        <f t="shared" si="1"/>
        <v>14360</v>
      </c>
      <c r="F43" s="239"/>
      <c r="G43" s="239"/>
      <c r="H43" s="288"/>
    </row>
    <row r="44" spans="1:8" ht="15" customHeight="1">
      <c r="A44" s="287"/>
      <c r="B44" s="122"/>
      <c r="C44" s="123"/>
      <c r="D44" s="124"/>
      <c r="E44" s="117">
        <f t="shared" si="1"/>
        <v>14360</v>
      </c>
      <c r="F44" s="239"/>
      <c r="G44" s="239"/>
      <c r="H44" s="288"/>
    </row>
    <row r="45" spans="1:8" ht="15" customHeight="1">
      <c r="A45" s="287"/>
      <c r="B45" s="122"/>
      <c r="C45" s="123"/>
      <c r="D45" s="124"/>
      <c r="E45" s="117">
        <f t="shared" si="1"/>
        <v>14360</v>
      </c>
      <c r="F45" s="239"/>
      <c r="G45" s="239"/>
      <c r="H45" s="288"/>
    </row>
    <row r="46" spans="1:8" ht="15" customHeight="1">
      <c r="A46" s="287"/>
      <c r="B46" s="122"/>
      <c r="C46" s="123"/>
      <c r="D46" s="124"/>
      <c r="E46" s="117">
        <f t="shared" si="1"/>
        <v>14360</v>
      </c>
      <c r="F46" s="239"/>
      <c r="G46" s="239"/>
      <c r="H46" s="288"/>
    </row>
    <row r="47" spans="1:8" ht="15" customHeight="1">
      <c r="A47" s="287"/>
      <c r="B47" s="122"/>
      <c r="C47" s="123"/>
      <c r="D47" s="124"/>
      <c r="E47" s="117">
        <f t="shared" si="1"/>
        <v>14360</v>
      </c>
      <c r="F47" s="239"/>
      <c r="G47" s="239"/>
      <c r="H47" s="288"/>
    </row>
    <row r="48" spans="1:8" ht="15" customHeight="1">
      <c r="A48" s="287"/>
      <c r="B48" s="122"/>
      <c r="C48" s="123"/>
      <c r="D48" s="124"/>
      <c r="E48" s="117">
        <f t="shared" si="1"/>
        <v>14360</v>
      </c>
      <c r="F48" s="239"/>
      <c r="G48" s="239"/>
      <c r="H48" s="288"/>
    </row>
    <row r="49" spans="1:8" ht="15" customHeight="1">
      <c r="A49" s="287"/>
      <c r="B49" s="122"/>
      <c r="C49" s="123"/>
      <c r="D49" s="124"/>
      <c r="E49" s="117">
        <f t="shared" si="1"/>
        <v>14360</v>
      </c>
      <c r="F49" s="239"/>
      <c r="G49" s="239"/>
      <c r="H49" s="288"/>
    </row>
    <row r="50" spans="1:8" ht="15" customHeight="1">
      <c r="A50" s="287"/>
      <c r="B50" s="122"/>
      <c r="C50" s="123"/>
      <c r="D50" s="124"/>
      <c r="E50" s="117">
        <f t="shared" si="1"/>
        <v>14360</v>
      </c>
      <c r="F50" s="239"/>
      <c r="G50" s="239"/>
      <c r="H50" s="288"/>
    </row>
    <row r="51" spans="1:8" ht="15" customHeight="1">
      <c r="A51" s="287"/>
      <c r="B51" s="122"/>
      <c r="C51" s="123"/>
      <c r="D51" s="124"/>
      <c r="E51" s="117">
        <f t="shared" si="1"/>
        <v>14360</v>
      </c>
      <c r="F51" s="239"/>
      <c r="G51" s="239"/>
      <c r="H51" s="288"/>
    </row>
    <row r="52" spans="1:8" ht="15" customHeight="1">
      <c r="A52" s="287"/>
      <c r="B52" s="122"/>
      <c r="C52" s="123"/>
      <c r="D52" s="124"/>
      <c r="E52" s="117">
        <f t="shared" si="1"/>
        <v>14360</v>
      </c>
      <c r="F52" s="239"/>
      <c r="G52" s="239"/>
      <c r="H52" s="288"/>
    </row>
    <row r="53" spans="1:8" ht="15" customHeight="1">
      <c r="A53" s="287"/>
      <c r="B53" s="122"/>
      <c r="C53" s="123"/>
      <c r="D53" s="124"/>
      <c r="E53" s="117">
        <f t="shared" si="1"/>
        <v>14360</v>
      </c>
      <c r="F53" s="239"/>
      <c r="G53" s="239"/>
      <c r="H53" s="288"/>
    </row>
    <row r="54" spans="1:8" ht="15" customHeight="1">
      <c r="A54" s="287"/>
      <c r="B54" s="122"/>
      <c r="C54" s="123"/>
      <c r="D54" s="124"/>
      <c r="E54" s="117">
        <f t="shared" si="1"/>
        <v>14360</v>
      </c>
      <c r="F54" s="239"/>
      <c r="G54" s="239"/>
      <c r="H54" s="288"/>
    </row>
    <row r="55" spans="1:8" ht="15" customHeight="1">
      <c r="A55" s="287"/>
      <c r="B55" s="122"/>
      <c r="C55" s="123"/>
      <c r="D55" s="124"/>
      <c r="E55" s="117">
        <f t="shared" si="1"/>
        <v>14360</v>
      </c>
      <c r="F55" s="239"/>
      <c r="G55" s="239"/>
      <c r="H55" s="288"/>
    </row>
    <row r="56" spans="1:8" ht="15" customHeight="1">
      <c r="A56" s="287"/>
      <c r="B56" s="122"/>
      <c r="C56" s="123"/>
      <c r="D56" s="124"/>
      <c r="E56" s="117">
        <f t="shared" si="1"/>
        <v>14360</v>
      </c>
      <c r="F56" s="239"/>
      <c r="G56" s="239"/>
      <c r="H56" s="288"/>
    </row>
    <row r="57" spans="1:8" ht="15" customHeight="1">
      <c r="A57" s="287"/>
      <c r="B57" s="122"/>
      <c r="C57" s="123"/>
      <c r="D57" s="124"/>
      <c r="E57" s="117">
        <f t="shared" si="1"/>
        <v>14360</v>
      </c>
      <c r="F57" s="239"/>
      <c r="G57" s="239"/>
      <c r="H57" s="288"/>
    </row>
    <row r="58" spans="1:8" ht="15" customHeight="1">
      <c r="A58" s="287"/>
      <c r="B58" s="122"/>
      <c r="C58" s="123"/>
      <c r="D58" s="124"/>
      <c r="E58" s="117">
        <f t="shared" si="1"/>
        <v>14360</v>
      </c>
      <c r="F58" s="239"/>
      <c r="G58" s="239"/>
      <c r="H58" s="288"/>
    </row>
    <row r="59" spans="1:8" ht="15" customHeight="1">
      <c r="A59" s="287"/>
      <c r="B59" s="122"/>
      <c r="C59" s="123"/>
      <c r="D59" s="124"/>
      <c r="E59" s="117">
        <f t="shared" si="1"/>
        <v>14360</v>
      </c>
      <c r="F59" s="239"/>
      <c r="G59" s="239"/>
      <c r="H59" s="288"/>
    </row>
    <row r="60" spans="1:8" ht="15" customHeight="1">
      <c r="A60" s="287"/>
      <c r="B60" s="122"/>
      <c r="C60" s="123"/>
      <c r="D60" s="124"/>
      <c r="E60" s="117">
        <f t="shared" si="1"/>
        <v>14360</v>
      </c>
      <c r="F60" s="239"/>
      <c r="G60" s="239"/>
      <c r="H60" s="288"/>
    </row>
    <row r="61" spans="1:8" ht="15" customHeight="1">
      <c r="A61" s="287"/>
      <c r="B61" s="122"/>
      <c r="C61" s="123"/>
      <c r="D61" s="124"/>
      <c r="E61" s="117">
        <f t="shared" si="1"/>
        <v>14360</v>
      </c>
      <c r="F61" s="239"/>
      <c r="G61" s="239"/>
      <c r="H61" s="288"/>
    </row>
    <row r="62" spans="1:8" ht="15" customHeight="1">
      <c r="A62" s="287"/>
      <c r="B62" s="122"/>
      <c r="C62" s="123"/>
      <c r="D62" s="124"/>
      <c r="E62" s="117">
        <f t="shared" si="1"/>
        <v>14360</v>
      </c>
      <c r="F62" s="239"/>
      <c r="G62" s="239"/>
      <c r="H62" s="288"/>
    </row>
    <row r="63" spans="1:8" ht="15" customHeight="1">
      <c r="A63" s="287"/>
      <c r="B63" s="122"/>
      <c r="C63" s="123"/>
      <c r="D63" s="124"/>
      <c r="E63" s="117">
        <f t="shared" si="1"/>
        <v>14360</v>
      </c>
      <c r="F63" s="239"/>
      <c r="G63" s="239"/>
      <c r="H63" s="288"/>
    </row>
    <row r="64" spans="1:8" ht="15" customHeight="1">
      <c r="A64" s="287"/>
      <c r="B64" s="122"/>
      <c r="C64" s="123"/>
      <c r="D64" s="124"/>
      <c r="E64" s="117">
        <f t="shared" si="1"/>
        <v>14360</v>
      </c>
      <c r="F64" s="239"/>
      <c r="G64" s="239"/>
      <c r="H64" s="288"/>
    </row>
    <row r="65" spans="1:8" ht="15" customHeight="1">
      <c r="A65" s="295"/>
      <c r="B65" s="279"/>
      <c r="C65" s="280"/>
      <c r="D65" s="281"/>
      <c r="E65" s="282">
        <f t="shared" si="1"/>
        <v>14360</v>
      </c>
      <c r="F65" s="283"/>
      <c r="G65" s="283"/>
      <c r="H65" s="296"/>
    </row>
    <row r="66" spans="1:8" ht="15" customHeight="1">
      <c r="A66" s="291" t="s">
        <v>160</v>
      </c>
      <c r="B66" s="226"/>
      <c r="C66" s="227"/>
      <c r="D66" s="228"/>
      <c r="E66" s="228">
        <f>E65</f>
        <v>14360</v>
      </c>
      <c r="F66" s="269"/>
      <c r="G66" s="276"/>
      <c r="H66" s="229"/>
    </row>
    <row r="67" spans="4:6" ht="14.25" customHeight="1">
      <c r="D67" s="149"/>
      <c r="E67" s="149"/>
      <c r="F67" s="273"/>
    </row>
    <row r="68" spans="4:6" ht="14.25" customHeight="1">
      <c r="D68" s="149"/>
      <c r="E68" s="149"/>
      <c r="F68" s="273"/>
    </row>
    <row r="69" spans="4:6" ht="14.25" customHeight="1">
      <c r="D69" s="149"/>
      <c r="E69" s="149"/>
      <c r="F69" s="273"/>
    </row>
    <row r="70" ht="14.25" customHeight="1"/>
    <row r="71" ht="14.25" customHeight="1"/>
    <row r="72" spans="4:6" ht="14.25" customHeight="1">
      <c r="D72" s="140"/>
      <c r="E72" s="140"/>
      <c r="F72" s="274"/>
    </row>
    <row r="73" spans="4:6" ht="14.25" customHeight="1">
      <c r="D73" s="140"/>
      <c r="E73" s="140"/>
      <c r="F73" s="274"/>
    </row>
    <row r="74" spans="4:7" ht="14.25" customHeight="1">
      <c r="D74" s="140"/>
      <c r="E74" s="140"/>
      <c r="F74" s="274"/>
      <c r="G74" s="275"/>
    </row>
    <row r="75" spans="4:6" ht="14.25" customHeight="1">
      <c r="D75" s="140"/>
      <c r="E75" s="140"/>
      <c r="F75" s="274"/>
    </row>
    <row r="76" spans="4:6" ht="11.25">
      <c r="D76" s="140"/>
      <c r="E76" s="140"/>
      <c r="F76" s="274"/>
    </row>
    <row r="77" spans="4:6" ht="11.25">
      <c r="D77" s="140"/>
      <c r="E77" s="140"/>
      <c r="F77" s="274"/>
    </row>
    <row r="78" spans="4:6" ht="11.25">
      <c r="D78" s="140"/>
      <c r="E78" s="140"/>
      <c r="F78" s="274"/>
    </row>
    <row r="79" spans="4:6" ht="11.25">
      <c r="D79" s="140"/>
      <c r="E79" s="140"/>
      <c r="F79" s="274"/>
    </row>
    <row r="80" spans="4:6" ht="11.25">
      <c r="D80" s="140"/>
      <c r="E80" s="140"/>
      <c r="F80" s="274"/>
    </row>
    <row r="81" spans="4:6" ht="11.25">
      <c r="D81" s="140"/>
      <c r="E81" s="140"/>
      <c r="F81" s="274"/>
    </row>
    <row r="82" spans="4:6" ht="11.25">
      <c r="D82" s="140"/>
      <c r="E82" s="140"/>
      <c r="F82" s="274"/>
    </row>
    <row r="83" spans="4:6" ht="11.25">
      <c r="D83" s="140"/>
      <c r="E83" s="140"/>
      <c r="F83" s="274"/>
    </row>
    <row r="84" spans="4:6" ht="11.25">
      <c r="D84" s="140"/>
      <c r="E84" s="140"/>
      <c r="F84" s="274"/>
    </row>
    <row r="85" spans="4:7" ht="11.25">
      <c r="D85" s="140"/>
      <c r="E85" s="140"/>
      <c r="F85" s="274"/>
      <c r="G85" s="275"/>
    </row>
    <row r="86" spans="4:6" ht="11.25">
      <c r="D86" s="140"/>
      <c r="E86" s="140"/>
      <c r="F86" s="274"/>
    </row>
    <row r="87" spans="4:6" ht="11.25">
      <c r="D87" s="140"/>
      <c r="E87" s="140"/>
      <c r="F87" s="274"/>
    </row>
    <row r="88" spans="4:7" ht="11.25">
      <c r="D88" s="140"/>
      <c r="E88" s="140"/>
      <c r="F88" s="274"/>
      <c r="G88" s="275"/>
    </row>
    <row r="89" spans="4:6" ht="11.25">
      <c r="D89" s="140"/>
      <c r="E89" s="140"/>
      <c r="F89" s="274"/>
    </row>
    <row r="90" spans="4:6" ht="11.25">
      <c r="D90" s="140"/>
      <c r="E90" s="140"/>
      <c r="F90" s="274"/>
    </row>
    <row r="91" spans="4:6" ht="11.25">
      <c r="D91" s="105"/>
      <c r="E91" s="105"/>
      <c r="F91" s="275"/>
    </row>
    <row r="92" spans="4:6" ht="11.25">
      <c r="D92" s="140"/>
      <c r="E92" s="140"/>
      <c r="F92" s="274"/>
    </row>
  </sheetData>
  <sheetProtection/>
  <mergeCells count="6">
    <mergeCell ref="J3:K3"/>
    <mergeCell ref="J20:K20"/>
    <mergeCell ref="J23:K23"/>
    <mergeCell ref="J39:K39"/>
    <mergeCell ref="J42:K42"/>
    <mergeCell ref="B1:H1"/>
  </mergeCells>
  <dataValidations count="4">
    <dataValidation allowBlank="1" showInputMessage="1" showErrorMessage="1" imeMode="hiragana" sqref="F4:H8 F13:H65"/>
    <dataValidation allowBlank="1" showInputMessage="1" showErrorMessage="1" imeMode="halfAlpha" sqref="B4:D8 B13:D65"/>
    <dataValidation type="list" allowBlank="1" showInputMessage="1" showErrorMessage="1" imeMode="hiragana" sqref="A4:A8">
      <formula1>$K$4:$K$18</formula1>
    </dataValidation>
    <dataValidation type="list" allowBlank="1" showInputMessage="1" showErrorMessage="1" imeMode="hiragana" sqref="A13:A65">
      <formula1>$K$24:$K$37</formula1>
    </dataValidation>
  </dataValidations>
  <printOptions horizontalCentered="1"/>
  <pageMargins left="0.5905511811023623" right="0.1968503937007874" top="0.1968503937007874" bottom="0.1968503937007874" header="0.4330708661417323" footer="0.2362204724409449"/>
  <pageSetup horizontalDpi="600" verticalDpi="600" orientation="portrait" paperSize="9" scale="90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264" customWidth="1"/>
    <col min="2" max="3" width="3.125" style="104" customWidth="1"/>
    <col min="4" max="5" width="7.75390625" style="103" customWidth="1"/>
    <col min="6" max="6" width="14.625" style="264" customWidth="1"/>
    <col min="7" max="7" width="25.75390625" style="264" customWidth="1"/>
    <col min="8" max="8" width="4.625" style="105" customWidth="1"/>
    <col min="9" max="9" width="1.12109375" style="103" customWidth="1"/>
    <col min="10" max="10" width="2.625" style="105" customWidth="1"/>
    <col min="11" max="11" width="15.625" style="103" customWidth="1"/>
    <col min="12" max="16384" width="9.00390625" style="103" customWidth="1"/>
  </cols>
  <sheetData>
    <row r="1" spans="1:12" ht="17.25" customHeight="1">
      <c r="A1" s="260" t="s">
        <v>144</v>
      </c>
      <c r="B1" s="486">
        <f>'報告書(16)'!B5</f>
        <v>0</v>
      </c>
      <c r="C1" s="486"/>
      <c r="D1" s="486"/>
      <c r="E1" s="486"/>
      <c r="F1" s="486"/>
      <c r="G1" s="486"/>
      <c r="H1" s="486"/>
      <c r="K1" s="106" t="s">
        <v>48</v>
      </c>
      <c r="L1" s="107">
        <f>'報告書(16)'!N2</f>
        <v>16</v>
      </c>
    </row>
    <row r="2" spans="1:8" ht="15" customHeight="1">
      <c r="A2" s="261" t="s">
        <v>163</v>
      </c>
      <c r="B2" s="103"/>
      <c r="C2" s="103"/>
      <c r="F2" s="265" t="s">
        <v>145</v>
      </c>
      <c r="H2" s="108" t="s">
        <v>146</v>
      </c>
    </row>
    <row r="3" spans="1:12" s="105" customFormat="1" ht="15" customHeight="1">
      <c r="A3" s="292" t="s">
        <v>52</v>
      </c>
      <c r="B3" s="109" t="s">
        <v>50</v>
      </c>
      <c r="C3" s="110" t="s">
        <v>51</v>
      </c>
      <c r="D3" s="111" t="s">
        <v>170</v>
      </c>
      <c r="E3" s="111" t="s">
        <v>55</v>
      </c>
      <c r="F3" s="271" t="s">
        <v>165</v>
      </c>
      <c r="G3" s="271" t="s">
        <v>162</v>
      </c>
      <c r="H3" s="259" t="s">
        <v>244</v>
      </c>
      <c r="J3" s="472" t="s">
        <v>53</v>
      </c>
      <c r="K3" s="473"/>
      <c r="L3" s="113" t="s">
        <v>24</v>
      </c>
    </row>
    <row r="4" spans="1:12" ht="15" customHeight="1">
      <c r="A4" s="287"/>
      <c r="B4" s="114"/>
      <c r="C4" s="115"/>
      <c r="D4" s="116"/>
      <c r="E4" s="117">
        <f>D4</f>
        <v>0</v>
      </c>
      <c r="F4" s="238"/>
      <c r="G4" s="238"/>
      <c r="H4" s="293"/>
      <c r="J4" s="119" t="s">
        <v>89</v>
      </c>
      <c r="K4" s="120" t="s">
        <v>90</v>
      </c>
      <c r="L4" s="121">
        <f>SUMIF($A$4:$A$8,K4,$D$4:$D$8)</f>
        <v>0</v>
      </c>
    </row>
    <row r="5" spans="1:12" ht="15" customHeight="1">
      <c r="A5" s="287"/>
      <c r="B5" s="122"/>
      <c r="C5" s="123"/>
      <c r="D5" s="124"/>
      <c r="E5" s="117">
        <f>E4+D5</f>
        <v>0</v>
      </c>
      <c r="F5" s="239"/>
      <c r="G5" s="239"/>
      <c r="H5" s="288"/>
      <c r="J5" s="51" t="s">
        <v>93</v>
      </c>
      <c r="K5" s="125" t="s">
        <v>322</v>
      </c>
      <c r="L5" s="126">
        <f aca="true" t="shared" si="0" ref="L5:L17">SUMIF($A$4:$A$8,K5,$D$4:$D$8)</f>
        <v>0</v>
      </c>
    </row>
    <row r="6" spans="1:12" ht="15" customHeight="1">
      <c r="A6" s="287"/>
      <c r="B6" s="122"/>
      <c r="C6" s="123"/>
      <c r="D6" s="124"/>
      <c r="E6" s="117">
        <f>E5+D6</f>
        <v>0</v>
      </c>
      <c r="F6" s="239"/>
      <c r="G6" s="239"/>
      <c r="H6" s="288"/>
      <c r="J6" s="51" t="s">
        <v>95</v>
      </c>
      <c r="K6" s="125" t="s">
        <v>96</v>
      </c>
      <c r="L6" s="126">
        <f t="shared" si="0"/>
        <v>0</v>
      </c>
    </row>
    <row r="7" spans="1:12" ht="15" customHeight="1">
      <c r="A7" s="287"/>
      <c r="B7" s="122"/>
      <c r="C7" s="123"/>
      <c r="D7" s="124"/>
      <c r="E7" s="117">
        <f>E6+D7</f>
        <v>0</v>
      </c>
      <c r="F7" s="239"/>
      <c r="G7" s="239"/>
      <c r="H7" s="288"/>
      <c r="J7" s="51" t="s">
        <v>97</v>
      </c>
      <c r="K7" s="125" t="s">
        <v>98</v>
      </c>
      <c r="L7" s="126">
        <f t="shared" si="0"/>
        <v>0</v>
      </c>
    </row>
    <row r="8" spans="1:12" ht="15" customHeight="1">
      <c r="A8" s="287"/>
      <c r="B8" s="122"/>
      <c r="C8" s="123"/>
      <c r="D8" s="124"/>
      <c r="E8" s="117">
        <f>E7+D8</f>
        <v>0</v>
      </c>
      <c r="F8" s="239"/>
      <c r="G8" s="239"/>
      <c r="H8" s="288"/>
      <c r="J8" s="51" t="s">
        <v>101</v>
      </c>
      <c r="K8" s="125" t="s">
        <v>102</v>
      </c>
      <c r="L8" s="126">
        <f t="shared" si="0"/>
        <v>0</v>
      </c>
    </row>
    <row r="9" spans="1:12" ht="15" customHeight="1">
      <c r="A9" s="294" t="s">
        <v>160</v>
      </c>
      <c r="B9" s="145"/>
      <c r="C9" s="146"/>
      <c r="D9" s="147"/>
      <c r="E9" s="147">
        <f>E8</f>
        <v>0</v>
      </c>
      <c r="F9" s="272"/>
      <c r="G9" s="277"/>
      <c r="H9" s="148"/>
      <c r="J9" s="51" t="s">
        <v>104</v>
      </c>
      <c r="K9" s="125" t="s">
        <v>105</v>
      </c>
      <c r="L9" s="126">
        <f t="shared" si="0"/>
        <v>0</v>
      </c>
    </row>
    <row r="10" spans="1:12" ht="15" customHeight="1">
      <c r="A10" s="262"/>
      <c r="B10" s="150"/>
      <c r="C10" s="150"/>
      <c r="D10" s="151"/>
      <c r="E10" s="151"/>
      <c r="F10" s="270"/>
      <c r="J10" s="51" t="s">
        <v>106</v>
      </c>
      <c r="K10" s="125" t="s">
        <v>107</v>
      </c>
      <c r="L10" s="126">
        <f t="shared" si="0"/>
        <v>0</v>
      </c>
    </row>
    <row r="11" spans="1:12" ht="15" customHeight="1">
      <c r="A11" s="263" t="s">
        <v>164</v>
      </c>
      <c r="J11" s="51" t="s">
        <v>110</v>
      </c>
      <c r="K11" s="125" t="s">
        <v>111</v>
      </c>
      <c r="L11" s="126">
        <f t="shared" si="0"/>
        <v>0</v>
      </c>
    </row>
    <row r="12" spans="1:12" ht="15" customHeight="1">
      <c r="A12" s="292" t="s">
        <v>52</v>
      </c>
      <c r="B12" s="109" t="s">
        <v>50</v>
      </c>
      <c r="C12" s="110" t="s">
        <v>51</v>
      </c>
      <c r="D12" s="111" t="s">
        <v>169</v>
      </c>
      <c r="E12" s="111" t="s">
        <v>55</v>
      </c>
      <c r="F12" s="271" t="s">
        <v>161</v>
      </c>
      <c r="G12" s="271" t="s">
        <v>162</v>
      </c>
      <c r="H12" s="259" t="s">
        <v>244</v>
      </c>
      <c r="J12" s="51" t="s">
        <v>112</v>
      </c>
      <c r="K12" s="125" t="s">
        <v>27</v>
      </c>
      <c r="L12" s="126">
        <f t="shared" si="0"/>
        <v>0</v>
      </c>
    </row>
    <row r="13" spans="1:12" ht="15" customHeight="1">
      <c r="A13" s="287"/>
      <c r="B13" s="114"/>
      <c r="C13" s="115"/>
      <c r="D13" s="116"/>
      <c r="E13" s="117">
        <f>E9-D13</f>
        <v>0</v>
      </c>
      <c r="F13" s="238"/>
      <c r="G13" s="238"/>
      <c r="H13" s="293"/>
      <c r="J13" s="51" t="s">
        <v>114</v>
      </c>
      <c r="K13" s="125" t="s">
        <v>29</v>
      </c>
      <c r="L13" s="126">
        <f t="shared" si="0"/>
        <v>0</v>
      </c>
    </row>
    <row r="14" spans="1:12" ht="15" customHeight="1">
      <c r="A14" s="287"/>
      <c r="B14" s="122"/>
      <c r="C14" s="123"/>
      <c r="D14" s="124"/>
      <c r="E14" s="117">
        <f>E13-D14</f>
        <v>0</v>
      </c>
      <c r="F14" s="239"/>
      <c r="G14" s="239"/>
      <c r="H14" s="288"/>
      <c r="J14" s="51" t="s">
        <v>115</v>
      </c>
      <c r="K14" s="125" t="s">
        <v>116</v>
      </c>
      <c r="L14" s="126">
        <f t="shared" si="0"/>
        <v>0</v>
      </c>
    </row>
    <row r="15" spans="1:12" ht="15" customHeight="1">
      <c r="A15" s="287"/>
      <c r="B15" s="122"/>
      <c r="C15" s="123"/>
      <c r="D15" s="124"/>
      <c r="E15" s="117">
        <f aca="true" t="shared" si="1" ref="E15:E65">E14-D15</f>
        <v>0</v>
      </c>
      <c r="F15" s="239"/>
      <c r="G15" s="239"/>
      <c r="H15" s="288"/>
      <c r="J15" s="51" t="s">
        <v>118</v>
      </c>
      <c r="K15" s="125" t="s">
        <v>119</v>
      </c>
      <c r="L15" s="126">
        <f t="shared" si="0"/>
        <v>0</v>
      </c>
    </row>
    <row r="16" spans="1:12" ht="15" customHeight="1">
      <c r="A16" s="287"/>
      <c r="B16" s="122"/>
      <c r="C16" s="123"/>
      <c r="D16" s="124"/>
      <c r="E16" s="117">
        <f t="shared" si="1"/>
        <v>0</v>
      </c>
      <c r="F16" s="239"/>
      <c r="G16" s="239"/>
      <c r="H16" s="288"/>
      <c r="J16" s="51" t="s">
        <v>120</v>
      </c>
      <c r="K16" s="125" t="s">
        <v>121</v>
      </c>
      <c r="L16" s="126">
        <f t="shared" si="0"/>
        <v>0</v>
      </c>
    </row>
    <row r="17" spans="1:12" ht="15" customHeight="1">
      <c r="A17" s="287"/>
      <c r="B17" s="122"/>
      <c r="C17" s="123"/>
      <c r="D17" s="124"/>
      <c r="E17" s="117">
        <f t="shared" si="1"/>
        <v>0</v>
      </c>
      <c r="F17" s="239"/>
      <c r="G17" s="239"/>
      <c r="H17" s="288"/>
      <c r="J17" s="51" t="s">
        <v>149</v>
      </c>
      <c r="K17" s="125" t="s">
        <v>150</v>
      </c>
      <c r="L17" s="126">
        <f t="shared" si="0"/>
        <v>0</v>
      </c>
    </row>
    <row r="18" spans="1:12" ht="15" customHeight="1">
      <c r="A18" s="287"/>
      <c r="B18" s="122"/>
      <c r="C18" s="123"/>
      <c r="D18" s="124"/>
      <c r="E18" s="117">
        <f t="shared" si="1"/>
        <v>0</v>
      </c>
      <c r="F18" s="239"/>
      <c r="G18" s="239"/>
      <c r="H18" s="288"/>
      <c r="J18" s="127"/>
      <c r="K18" s="128"/>
      <c r="L18" s="129"/>
    </row>
    <row r="19" spans="1:12" ht="15" customHeight="1">
      <c r="A19" s="287"/>
      <c r="B19" s="122"/>
      <c r="C19" s="123"/>
      <c r="D19" s="124"/>
      <c r="E19" s="117">
        <f t="shared" si="1"/>
        <v>0</v>
      </c>
      <c r="F19" s="239"/>
      <c r="G19" s="239"/>
      <c r="H19" s="288"/>
      <c r="J19" s="130"/>
      <c r="K19" s="131"/>
      <c r="L19" s="132"/>
    </row>
    <row r="20" spans="1:12" ht="15" customHeight="1">
      <c r="A20" s="287"/>
      <c r="B20" s="122"/>
      <c r="C20" s="123"/>
      <c r="D20" s="124"/>
      <c r="E20" s="117">
        <f t="shared" si="1"/>
        <v>0</v>
      </c>
      <c r="F20" s="239"/>
      <c r="G20" s="239"/>
      <c r="H20" s="288"/>
      <c r="J20" s="474" t="s">
        <v>152</v>
      </c>
      <c r="K20" s="475"/>
      <c r="L20" s="133">
        <f>SUM(L4:L18)</f>
        <v>0</v>
      </c>
    </row>
    <row r="21" spans="1:12" ht="15" customHeight="1">
      <c r="A21" s="287"/>
      <c r="B21" s="122"/>
      <c r="C21" s="123"/>
      <c r="D21" s="124"/>
      <c r="E21" s="117">
        <f t="shared" si="1"/>
        <v>0</v>
      </c>
      <c r="F21" s="239"/>
      <c r="G21" s="239"/>
      <c r="H21" s="288"/>
      <c r="K21" s="105"/>
      <c r="L21" s="134"/>
    </row>
    <row r="22" spans="1:8" ht="15" customHeight="1">
      <c r="A22" s="287"/>
      <c r="B22" s="122"/>
      <c r="C22" s="123"/>
      <c r="D22" s="124"/>
      <c r="E22" s="117">
        <f t="shared" si="1"/>
        <v>0</v>
      </c>
      <c r="F22" s="239"/>
      <c r="G22" s="239"/>
      <c r="H22" s="288"/>
    </row>
    <row r="23" spans="1:12" ht="15" customHeight="1">
      <c r="A23" s="287"/>
      <c r="B23" s="122"/>
      <c r="C23" s="123"/>
      <c r="D23" s="124"/>
      <c r="E23" s="117">
        <f t="shared" si="1"/>
        <v>0</v>
      </c>
      <c r="F23" s="239"/>
      <c r="G23" s="239"/>
      <c r="H23" s="288"/>
      <c r="J23" s="472" t="s">
        <v>54</v>
      </c>
      <c r="K23" s="473"/>
      <c r="L23" s="135" t="s">
        <v>24</v>
      </c>
    </row>
    <row r="24" spans="1:12" ht="15" customHeight="1">
      <c r="A24" s="287"/>
      <c r="B24" s="122"/>
      <c r="C24" s="123"/>
      <c r="D24" s="124"/>
      <c r="E24" s="117">
        <f t="shared" si="1"/>
        <v>0</v>
      </c>
      <c r="F24" s="239"/>
      <c r="G24" s="239"/>
      <c r="H24" s="288"/>
      <c r="J24" s="70" t="s">
        <v>89</v>
      </c>
      <c r="K24" s="136" t="s">
        <v>153</v>
      </c>
      <c r="L24" s="137">
        <f aca="true" t="shared" si="2" ref="L24:L36">SUMIF($A$13:$A$65,K24,$D$13:$D$65)</f>
        <v>0</v>
      </c>
    </row>
    <row r="25" spans="1:12" ht="15" customHeight="1">
      <c r="A25" s="287"/>
      <c r="B25" s="122"/>
      <c r="C25" s="123"/>
      <c r="D25" s="124"/>
      <c r="E25" s="117">
        <f t="shared" si="1"/>
        <v>0</v>
      </c>
      <c r="F25" s="239"/>
      <c r="G25" s="239"/>
      <c r="H25" s="288"/>
      <c r="J25" s="70" t="s">
        <v>93</v>
      </c>
      <c r="K25" s="136" t="s">
        <v>147</v>
      </c>
      <c r="L25" s="137">
        <f t="shared" si="2"/>
        <v>0</v>
      </c>
    </row>
    <row r="26" spans="1:12" ht="15" customHeight="1">
      <c r="A26" s="287"/>
      <c r="B26" s="122"/>
      <c r="C26" s="123"/>
      <c r="D26" s="124"/>
      <c r="E26" s="117">
        <f t="shared" si="1"/>
        <v>0</v>
      </c>
      <c r="F26" s="239"/>
      <c r="G26" s="239"/>
      <c r="H26" s="288"/>
      <c r="J26" s="70" t="s">
        <v>95</v>
      </c>
      <c r="K26" s="136" t="s">
        <v>166</v>
      </c>
      <c r="L26" s="137">
        <f t="shared" si="2"/>
        <v>0</v>
      </c>
    </row>
    <row r="27" spans="1:12" ht="15" customHeight="1">
      <c r="A27" s="287"/>
      <c r="B27" s="122"/>
      <c r="C27" s="123"/>
      <c r="D27" s="124"/>
      <c r="E27" s="117">
        <f t="shared" si="1"/>
        <v>0</v>
      </c>
      <c r="F27" s="239"/>
      <c r="G27" s="239"/>
      <c r="H27" s="288"/>
      <c r="J27" s="70" t="s">
        <v>97</v>
      </c>
      <c r="K27" s="136" t="s">
        <v>148</v>
      </c>
      <c r="L27" s="137">
        <f t="shared" si="2"/>
        <v>0</v>
      </c>
    </row>
    <row r="28" spans="1:12" ht="15" customHeight="1">
      <c r="A28" s="287"/>
      <c r="B28" s="122"/>
      <c r="C28" s="123"/>
      <c r="D28" s="124"/>
      <c r="E28" s="117">
        <f t="shared" si="1"/>
        <v>0</v>
      </c>
      <c r="F28" s="239"/>
      <c r="G28" s="239"/>
      <c r="H28" s="288"/>
      <c r="J28" s="70" t="s">
        <v>101</v>
      </c>
      <c r="K28" s="136" t="s">
        <v>154</v>
      </c>
      <c r="L28" s="137">
        <f t="shared" si="2"/>
        <v>0</v>
      </c>
    </row>
    <row r="29" spans="1:12" ht="15" customHeight="1">
      <c r="A29" s="287"/>
      <c r="B29" s="122"/>
      <c r="C29" s="123"/>
      <c r="D29" s="124"/>
      <c r="E29" s="117">
        <f t="shared" si="1"/>
        <v>0</v>
      </c>
      <c r="F29" s="239"/>
      <c r="G29" s="239"/>
      <c r="H29" s="288"/>
      <c r="J29" s="70" t="s">
        <v>104</v>
      </c>
      <c r="K29" s="136" t="s">
        <v>151</v>
      </c>
      <c r="L29" s="137">
        <f t="shared" si="2"/>
        <v>0</v>
      </c>
    </row>
    <row r="30" spans="1:12" ht="15" customHeight="1">
      <c r="A30" s="287"/>
      <c r="B30" s="122"/>
      <c r="C30" s="123"/>
      <c r="D30" s="124"/>
      <c r="E30" s="117">
        <f t="shared" si="1"/>
        <v>0</v>
      </c>
      <c r="F30" s="239"/>
      <c r="G30" s="239"/>
      <c r="H30" s="288"/>
      <c r="J30" s="70" t="s">
        <v>106</v>
      </c>
      <c r="K30" s="136" t="s">
        <v>155</v>
      </c>
      <c r="L30" s="137">
        <f t="shared" si="2"/>
        <v>0</v>
      </c>
    </row>
    <row r="31" spans="1:12" ht="15" customHeight="1">
      <c r="A31" s="287"/>
      <c r="B31" s="122"/>
      <c r="C31" s="123"/>
      <c r="D31" s="124"/>
      <c r="E31" s="117">
        <f t="shared" si="1"/>
        <v>0</v>
      </c>
      <c r="F31" s="239"/>
      <c r="G31" s="239"/>
      <c r="H31" s="288"/>
      <c r="J31" s="70" t="s">
        <v>110</v>
      </c>
      <c r="K31" s="136" t="s">
        <v>156</v>
      </c>
      <c r="L31" s="137">
        <f t="shared" si="2"/>
        <v>0</v>
      </c>
    </row>
    <row r="32" spans="1:12" ht="15" customHeight="1">
      <c r="A32" s="287"/>
      <c r="B32" s="122"/>
      <c r="C32" s="123"/>
      <c r="D32" s="124"/>
      <c r="E32" s="117">
        <f t="shared" si="1"/>
        <v>0</v>
      </c>
      <c r="F32" s="239"/>
      <c r="G32" s="239"/>
      <c r="H32" s="288"/>
      <c r="J32" s="70" t="s">
        <v>112</v>
      </c>
      <c r="K32" s="136" t="s">
        <v>157</v>
      </c>
      <c r="L32" s="137">
        <f t="shared" si="2"/>
        <v>0</v>
      </c>
    </row>
    <row r="33" spans="1:12" ht="15" customHeight="1">
      <c r="A33" s="287"/>
      <c r="B33" s="122"/>
      <c r="C33" s="123"/>
      <c r="D33" s="124"/>
      <c r="E33" s="117">
        <f t="shared" si="1"/>
        <v>0</v>
      </c>
      <c r="F33" s="239"/>
      <c r="G33" s="239"/>
      <c r="H33" s="288"/>
      <c r="J33" s="70" t="s">
        <v>114</v>
      </c>
      <c r="K33" s="136" t="s">
        <v>158</v>
      </c>
      <c r="L33" s="137">
        <f t="shared" si="2"/>
        <v>0</v>
      </c>
    </row>
    <row r="34" spans="1:12" ht="15" customHeight="1">
      <c r="A34" s="287"/>
      <c r="B34" s="122"/>
      <c r="C34" s="123"/>
      <c r="D34" s="124"/>
      <c r="E34" s="117">
        <f t="shared" si="1"/>
        <v>0</v>
      </c>
      <c r="F34" s="239"/>
      <c r="G34" s="239"/>
      <c r="H34" s="288"/>
      <c r="J34" s="70" t="s">
        <v>115</v>
      </c>
      <c r="K34" s="136" t="s">
        <v>140</v>
      </c>
      <c r="L34" s="137">
        <f t="shared" si="2"/>
        <v>0</v>
      </c>
    </row>
    <row r="35" spans="1:12" ht="15" customHeight="1">
      <c r="A35" s="287"/>
      <c r="B35" s="122"/>
      <c r="C35" s="123"/>
      <c r="D35" s="124"/>
      <c r="E35" s="117">
        <f t="shared" si="1"/>
        <v>0</v>
      </c>
      <c r="F35" s="239"/>
      <c r="G35" s="239"/>
      <c r="H35" s="288"/>
      <c r="J35" s="70" t="s">
        <v>118</v>
      </c>
      <c r="K35" s="136" t="s">
        <v>141</v>
      </c>
      <c r="L35" s="137">
        <f t="shared" si="2"/>
        <v>0</v>
      </c>
    </row>
    <row r="36" spans="1:12" ht="15" customHeight="1">
      <c r="A36" s="287"/>
      <c r="B36" s="122"/>
      <c r="C36" s="123"/>
      <c r="D36" s="124"/>
      <c r="E36" s="117">
        <f t="shared" si="1"/>
        <v>0</v>
      </c>
      <c r="F36" s="239"/>
      <c r="G36" s="239"/>
      <c r="H36" s="288"/>
      <c r="J36" s="70" t="s">
        <v>120</v>
      </c>
      <c r="K36" s="136" t="s">
        <v>123</v>
      </c>
      <c r="L36" s="137">
        <f t="shared" si="2"/>
        <v>0</v>
      </c>
    </row>
    <row r="37" spans="1:12" ht="15" customHeight="1">
      <c r="A37" s="287"/>
      <c r="B37" s="122"/>
      <c r="C37" s="123"/>
      <c r="D37" s="124"/>
      <c r="E37" s="117">
        <f t="shared" si="1"/>
        <v>0</v>
      </c>
      <c r="F37" s="239"/>
      <c r="G37" s="239"/>
      <c r="H37" s="288"/>
      <c r="J37" s="138"/>
      <c r="K37" s="384"/>
      <c r="L37" s="129"/>
    </row>
    <row r="38" spans="1:8" ht="15" customHeight="1">
      <c r="A38" s="287"/>
      <c r="B38" s="122"/>
      <c r="C38" s="123"/>
      <c r="D38" s="124"/>
      <c r="E38" s="117">
        <f t="shared" si="1"/>
        <v>0</v>
      </c>
      <c r="F38" s="239"/>
      <c r="G38" s="239"/>
      <c r="H38" s="288"/>
    </row>
    <row r="39" spans="1:12" ht="15" customHeight="1">
      <c r="A39" s="287"/>
      <c r="B39" s="122"/>
      <c r="C39" s="123"/>
      <c r="D39" s="124"/>
      <c r="E39" s="117">
        <f t="shared" si="1"/>
        <v>0</v>
      </c>
      <c r="F39" s="239"/>
      <c r="G39" s="239"/>
      <c r="H39" s="288"/>
      <c r="J39" s="476" t="s">
        <v>159</v>
      </c>
      <c r="K39" s="477"/>
      <c r="L39" s="139">
        <f>SUM(L24:L37)</f>
        <v>0</v>
      </c>
    </row>
    <row r="40" spans="1:12" ht="15" customHeight="1">
      <c r="A40" s="287"/>
      <c r="B40" s="122"/>
      <c r="C40" s="123"/>
      <c r="D40" s="124"/>
      <c r="E40" s="117">
        <f t="shared" si="1"/>
        <v>0</v>
      </c>
      <c r="F40" s="239"/>
      <c r="G40" s="239"/>
      <c r="H40" s="288"/>
      <c r="J40" s="104"/>
      <c r="K40" s="104"/>
      <c r="L40" s="140"/>
    </row>
    <row r="41" spans="1:11" ht="15" customHeight="1">
      <c r="A41" s="287"/>
      <c r="B41" s="122"/>
      <c r="C41" s="123"/>
      <c r="D41" s="124"/>
      <c r="E41" s="117">
        <f t="shared" si="1"/>
        <v>0</v>
      </c>
      <c r="F41" s="239"/>
      <c r="G41" s="239"/>
      <c r="H41" s="288"/>
      <c r="K41" s="77"/>
    </row>
    <row r="42" spans="1:12" ht="15" customHeight="1">
      <c r="A42" s="287"/>
      <c r="B42" s="122"/>
      <c r="C42" s="123"/>
      <c r="D42" s="124"/>
      <c r="E42" s="117">
        <f t="shared" si="1"/>
        <v>0</v>
      </c>
      <c r="F42" s="239"/>
      <c r="G42" s="239"/>
      <c r="H42" s="288"/>
      <c r="J42" s="476" t="s">
        <v>167</v>
      </c>
      <c r="K42" s="477"/>
      <c r="L42" s="139">
        <f>L20-L39</f>
        <v>0</v>
      </c>
    </row>
    <row r="43" spans="1:8" ht="15" customHeight="1">
      <c r="A43" s="287"/>
      <c r="B43" s="122"/>
      <c r="C43" s="123"/>
      <c r="D43" s="124"/>
      <c r="E43" s="117">
        <f t="shared" si="1"/>
        <v>0</v>
      </c>
      <c r="F43" s="239"/>
      <c r="G43" s="239"/>
      <c r="H43" s="288"/>
    </row>
    <row r="44" spans="1:8" ht="15" customHeight="1">
      <c r="A44" s="287"/>
      <c r="B44" s="122"/>
      <c r="C44" s="123"/>
      <c r="D44" s="124"/>
      <c r="E44" s="117">
        <f t="shared" si="1"/>
        <v>0</v>
      </c>
      <c r="F44" s="239"/>
      <c r="G44" s="239"/>
      <c r="H44" s="288"/>
    </row>
    <row r="45" spans="1:8" ht="15" customHeight="1">
      <c r="A45" s="287"/>
      <c r="B45" s="122"/>
      <c r="C45" s="123"/>
      <c r="D45" s="124"/>
      <c r="E45" s="117">
        <f t="shared" si="1"/>
        <v>0</v>
      </c>
      <c r="F45" s="239"/>
      <c r="G45" s="239"/>
      <c r="H45" s="288"/>
    </row>
    <row r="46" spans="1:8" ht="15" customHeight="1">
      <c r="A46" s="287"/>
      <c r="B46" s="122"/>
      <c r="C46" s="123"/>
      <c r="D46" s="124"/>
      <c r="E46" s="117">
        <f t="shared" si="1"/>
        <v>0</v>
      </c>
      <c r="F46" s="239"/>
      <c r="G46" s="239"/>
      <c r="H46" s="288"/>
    </row>
    <row r="47" spans="1:8" ht="15" customHeight="1">
      <c r="A47" s="287"/>
      <c r="B47" s="122"/>
      <c r="C47" s="123"/>
      <c r="D47" s="124"/>
      <c r="E47" s="117">
        <f t="shared" si="1"/>
        <v>0</v>
      </c>
      <c r="F47" s="239"/>
      <c r="G47" s="239"/>
      <c r="H47" s="288"/>
    </row>
    <row r="48" spans="1:8" ht="15" customHeight="1">
      <c r="A48" s="287"/>
      <c r="B48" s="122"/>
      <c r="C48" s="123"/>
      <c r="D48" s="124"/>
      <c r="E48" s="117">
        <f t="shared" si="1"/>
        <v>0</v>
      </c>
      <c r="F48" s="239"/>
      <c r="G48" s="239"/>
      <c r="H48" s="288"/>
    </row>
    <row r="49" spans="1:8" ht="15" customHeight="1">
      <c r="A49" s="287"/>
      <c r="B49" s="122"/>
      <c r="C49" s="123"/>
      <c r="D49" s="124"/>
      <c r="E49" s="117">
        <f t="shared" si="1"/>
        <v>0</v>
      </c>
      <c r="F49" s="239"/>
      <c r="G49" s="239"/>
      <c r="H49" s="288"/>
    </row>
    <row r="50" spans="1:8" ht="15" customHeight="1">
      <c r="A50" s="287"/>
      <c r="B50" s="122"/>
      <c r="C50" s="123"/>
      <c r="D50" s="124"/>
      <c r="E50" s="117">
        <f t="shared" si="1"/>
        <v>0</v>
      </c>
      <c r="F50" s="239"/>
      <c r="G50" s="239"/>
      <c r="H50" s="288"/>
    </row>
    <row r="51" spans="1:8" ht="15" customHeight="1">
      <c r="A51" s="287"/>
      <c r="B51" s="122"/>
      <c r="C51" s="123"/>
      <c r="D51" s="124"/>
      <c r="E51" s="117">
        <f t="shared" si="1"/>
        <v>0</v>
      </c>
      <c r="F51" s="239"/>
      <c r="G51" s="239"/>
      <c r="H51" s="288"/>
    </row>
    <row r="52" spans="1:8" ht="15" customHeight="1">
      <c r="A52" s="287"/>
      <c r="B52" s="122"/>
      <c r="C52" s="123"/>
      <c r="D52" s="124"/>
      <c r="E52" s="117">
        <f t="shared" si="1"/>
        <v>0</v>
      </c>
      <c r="F52" s="239"/>
      <c r="G52" s="239"/>
      <c r="H52" s="288"/>
    </row>
    <row r="53" spans="1:8" ht="15" customHeight="1">
      <c r="A53" s="287"/>
      <c r="B53" s="122"/>
      <c r="C53" s="123"/>
      <c r="D53" s="124"/>
      <c r="E53" s="117">
        <f t="shared" si="1"/>
        <v>0</v>
      </c>
      <c r="F53" s="239"/>
      <c r="G53" s="239"/>
      <c r="H53" s="288"/>
    </row>
    <row r="54" spans="1:8" ht="15" customHeight="1">
      <c r="A54" s="287"/>
      <c r="B54" s="122"/>
      <c r="C54" s="123"/>
      <c r="D54" s="124"/>
      <c r="E54" s="117">
        <f t="shared" si="1"/>
        <v>0</v>
      </c>
      <c r="F54" s="239"/>
      <c r="G54" s="239"/>
      <c r="H54" s="288"/>
    </row>
    <row r="55" spans="1:8" ht="15" customHeight="1">
      <c r="A55" s="287"/>
      <c r="B55" s="122"/>
      <c r="C55" s="123"/>
      <c r="D55" s="124"/>
      <c r="E55" s="117">
        <f t="shared" si="1"/>
        <v>0</v>
      </c>
      <c r="F55" s="239"/>
      <c r="G55" s="239"/>
      <c r="H55" s="288"/>
    </row>
    <row r="56" spans="1:8" ht="15" customHeight="1">
      <c r="A56" s="287"/>
      <c r="B56" s="122"/>
      <c r="C56" s="123"/>
      <c r="D56" s="124"/>
      <c r="E56" s="117">
        <f t="shared" si="1"/>
        <v>0</v>
      </c>
      <c r="F56" s="239"/>
      <c r="G56" s="239"/>
      <c r="H56" s="288"/>
    </row>
    <row r="57" spans="1:8" ht="15" customHeight="1">
      <c r="A57" s="287"/>
      <c r="B57" s="122"/>
      <c r="C57" s="123"/>
      <c r="D57" s="124"/>
      <c r="E57" s="117">
        <f t="shared" si="1"/>
        <v>0</v>
      </c>
      <c r="F57" s="239"/>
      <c r="G57" s="239"/>
      <c r="H57" s="288"/>
    </row>
    <row r="58" spans="1:8" ht="15" customHeight="1">
      <c r="A58" s="287"/>
      <c r="B58" s="122"/>
      <c r="C58" s="123"/>
      <c r="D58" s="124"/>
      <c r="E58" s="117">
        <f t="shared" si="1"/>
        <v>0</v>
      </c>
      <c r="F58" s="239"/>
      <c r="G58" s="239"/>
      <c r="H58" s="288"/>
    </row>
    <row r="59" spans="1:8" ht="15" customHeight="1">
      <c r="A59" s="287"/>
      <c r="B59" s="122"/>
      <c r="C59" s="123"/>
      <c r="D59" s="124"/>
      <c r="E59" s="117">
        <f t="shared" si="1"/>
        <v>0</v>
      </c>
      <c r="F59" s="239"/>
      <c r="G59" s="239"/>
      <c r="H59" s="288"/>
    </row>
    <row r="60" spans="1:8" ht="15" customHeight="1">
      <c r="A60" s="287"/>
      <c r="B60" s="122"/>
      <c r="C60" s="123"/>
      <c r="D60" s="124"/>
      <c r="E60" s="117">
        <f t="shared" si="1"/>
        <v>0</v>
      </c>
      <c r="F60" s="239"/>
      <c r="G60" s="239"/>
      <c r="H60" s="288"/>
    </row>
    <row r="61" spans="1:8" ht="15" customHeight="1">
      <c r="A61" s="287"/>
      <c r="B61" s="122"/>
      <c r="C61" s="123"/>
      <c r="D61" s="124"/>
      <c r="E61" s="117">
        <f t="shared" si="1"/>
        <v>0</v>
      </c>
      <c r="F61" s="239"/>
      <c r="G61" s="239"/>
      <c r="H61" s="288"/>
    </row>
    <row r="62" spans="1:8" ht="15" customHeight="1">
      <c r="A62" s="287"/>
      <c r="B62" s="122"/>
      <c r="C62" s="123"/>
      <c r="D62" s="124"/>
      <c r="E62" s="117">
        <f t="shared" si="1"/>
        <v>0</v>
      </c>
      <c r="F62" s="239"/>
      <c r="G62" s="239"/>
      <c r="H62" s="288"/>
    </row>
    <row r="63" spans="1:8" ht="15" customHeight="1">
      <c r="A63" s="287"/>
      <c r="B63" s="122"/>
      <c r="C63" s="123"/>
      <c r="D63" s="124"/>
      <c r="E63" s="117">
        <f t="shared" si="1"/>
        <v>0</v>
      </c>
      <c r="F63" s="239"/>
      <c r="G63" s="239"/>
      <c r="H63" s="288"/>
    </row>
    <row r="64" spans="1:8" ht="15" customHeight="1">
      <c r="A64" s="287"/>
      <c r="B64" s="122"/>
      <c r="C64" s="123"/>
      <c r="D64" s="124"/>
      <c r="E64" s="117">
        <f t="shared" si="1"/>
        <v>0</v>
      </c>
      <c r="F64" s="239"/>
      <c r="G64" s="239"/>
      <c r="H64" s="288"/>
    </row>
    <row r="65" spans="1:8" ht="15" customHeight="1">
      <c r="A65" s="287"/>
      <c r="B65" s="141"/>
      <c r="C65" s="142"/>
      <c r="D65" s="143"/>
      <c r="E65" s="144">
        <f t="shared" si="1"/>
        <v>0</v>
      </c>
      <c r="F65" s="278"/>
      <c r="G65" s="278"/>
      <c r="H65" s="297"/>
    </row>
    <row r="66" spans="1:8" ht="15" customHeight="1">
      <c r="A66" s="294" t="s">
        <v>160</v>
      </c>
      <c r="B66" s="145"/>
      <c r="C66" s="146"/>
      <c r="D66" s="147"/>
      <c r="E66" s="147">
        <f>E65</f>
        <v>0</v>
      </c>
      <c r="F66" s="272"/>
      <c r="G66" s="277"/>
      <c r="H66" s="148"/>
    </row>
    <row r="67" spans="4:6" ht="14.25" customHeight="1">
      <c r="D67" s="149"/>
      <c r="E67" s="149"/>
      <c r="F67" s="273"/>
    </row>
    <row r="68" spans="4:6" ht="14.25" customHeight="1">
      <c r="D68" s="149"/>
      <c r="E68" s="149"/>
      <c r="F68" s="273"/>
    </row>
    <row r="69" spans="4:6" ht="14.25" customHeight="1">
      <c r="D69" s="149"/>
      <c r="E69" s="149"/>
      <c r="F69" s="273"/>
    </row>
    <row r="70" ht="14.25" customHeight="1"/>
    <row r="71" ht="14.25" customHeight="1"/>
    <row r="72" spans="4:6" ht="14.25" customHeight="1">
      <c r="D72" s="140"/>
      <c r="E72" s="140"/>
      <c r="F72" s="274"/>
    </row>
    <row r="73" spans="4:6" ht="14.25" customHeight="1">
      <c r="D73" s="140"/>
      <c r="E73" s="140"/>
      <c r="F73" s="274"/>
    </row>
    <row r="74" spans="4:7" ht="14.25" customHeight="1">
      <c r="D74" s="140"/>
      <c r="E74" s="140"/>
      <c r="F74" s="274"/>
      <c r="G74" s="275"/>
    </row>
    <row r="75" spans="4:6" ht="14.25" customHeight="1">
      <c r="D75" s="140"/>
      <c r="E75" s="140"/>
      <c r="F75" s="274"/>
    </row>
    <row r="76" spans="4:6" ht="11.25">
      <c r="D76" s="140"/>
      <c r="E76" s="140"/>
      <c r="F76" s="274"/>
    </row>
    <row r="77" spans="4:6" ht="11.25">
      <c r="D77" s="140"/>
      <c r="E77" s="140"/>
      <c r="F77" s="274"/>
    </row>
    <row r="78" spans="4:6" ht="11.25">
      <c r="D78" s="140"/>
      <c r="E78" s="140"/>
      <c r="F78" s="274"/>
    </row>
    <row r="79" spans="4:6" ht="11.25">
      <c r="D79" s="140"/>
      <c r="E79" s="140"/>
      <c r="F79" s="274"/>
    </row>
    <row r="80" spans="4:6" ht="11.25">
      <c r="D80" s="140"/>
      <c r="E80" s="140"/>
      <c r="F80" s="274"/>
    </row>
    <row r="81" spans="4:6" ht="11.25">
      <c r="D81" s="140"/>
      <c r="E81" s="140"/>
      <c r="F81" s="274"/>
    </row>
    <row r="82" spans="4:6" ht="11.25">
      <c r="D82" s="140"/>
      <c r="E82" s="140"/>
      <c r="F82" s="274"/>
    </row>
    <row r="83" spans="4:6" ht="11.25">
      <c r="D83" s="140"/>
      <c r="E83" s="140"/>
      <c r="F83" s="274"/>
    </row>
    <row r="84" spans="4:6" ht="11.25">
      <c r="D84" s="140"/>
      <c r="E84" s="140"/>
      <c r="F84" s="274"/>
    </row>
    <row r="85" spans="4:7" ht="11.25">
      <c r="D85" s="140"/>
      <c r="E85" s="140"/>
      <c r="F85" s="274"/>
      <c r="G85" s="275"/>
    </row>
    <row r="86" spans="4:6" ht="11.25">
      <c r="D86" s="140"/>
      <c r="E86" s="140"/>
      <c r="F86" s="274"/>
    </row>
    <row r="87" spans="4:6" ht="11.25">
      <c r="D87" s="140"/>
      <c r="E87" s="140"/>
      <c r="F87" s="274"/>
    </row>
    <row r="88" spans="4:7" ht="11.25">
      <c r="D88" s="140"/>
      <c r="E88" s="140"/>
      <c r="F88" s="274"/>
      <c r="G88" s="275"/>
    </row>
    <row r="89" spans="4:6" ht="11.25">
      <c r="D89" s="140"/>
      <c r="E89" s="140"/>
      <c r="F89" s="274"/>
    </row>
    <row r="90" spans="4:6" ht="11.25">
      <c r="D90" s="140"/>
      <c r="E90" s="140"/>
      <c r="F90" s="274"/>
    </row>
    <row r="91" spans="4:6" ht="11.25">
      <c r="D91" s="105"/>
      <c r="E91" s="105"/>
      <c r="F91" s="275"/>
    </row>
    <row r="92" spans="4:6" ht="11.25">
      <c r="D92" s="140"/>
      <c r="E92" s="140"/>
      <c r="F92" s="274"/>
    </row>
  </sheetData>
  <sheetProtection/>
  <mergeCells count="6">
    <mergeCell ref="J3:K3"/>
    <mergeCell ref="J20:K20"/>
    <mergeCell ref="J23:K23"/>
    <mergeCell ref="J39:K39"/>
    <mergeCell ref="J42:K42"/>
    <mergeCell ref="B1:H1"/>
  </mergeCells>
  <dataValidations count="4">
    <dataValidation type="list" allowBlank="1" showInputMessage="1" showErrorMessage="1" imeMode="hiragana" sqref="A13:A65">
      <formula1>$K$24:$K$37</formula1>
    </dataValidation>
    <dataValidation type="list" allowBlank="1" showInputMessage="1" showErrorMessage="1" imeMode="hiragana" sqref="A4:A8">
      <formula1>$K$4:$K$18</formula1>
    </dataValidation>
    <dataValidation allowBlank="1" showInputMessage="1" showErrorMessage="1" imeMode="halfAlpha" sqref="B4:D8 B13:D65"/>
    <dataValidation allowBlank="1" showInputMessage="1" showErrorMessage="1" imeMode="hiragana" sqref="F4:H8 F13:H65"/>
  </dataValidations>
  <printOptions horizontalCentered="1"/>
  <pageMargins left="0.5905511811023623" right="0.1968503937007874" top="0.1968503937007874" bottom="0.1968503937007874" header="0.4330708661417323" footer="0.2362204724409449"/>
  <pageSetup horizontalDpi="600" verticalDpi="600" orientation="portrait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7.625" style="29" customWidth="1"/>
    <col min="2" max="2" width="20.125" style="29" customWidth="1"/>
    <col min="3" max="3" width="18.875" style="29" customWidth="1"/>
    <col min="4" max="4" width="1.4921875" style="29" customWidth="1"/>
    <col min="5" max="5" width="8.625" style="29" customWidth="1"/>
    <col min="6" max="6" width="9.625" style="29" customWidth="1"/>
    <col min="7" max="7" width="12.625" style="29" customWidth="1"/>
    <col min="8" max="9" width="9.625" style="29" customWidth="1"/>
    <col min="10" max="10" width="1.4921875" style="29" customWidth="1"/>
    <col min="11" max="11" width="2.375" style="29" customWidth="1"/>
    <col min="12" max="12" width="17.125" style="29" bestFit="1" customWidth="1"/>
    <col min="13" max="13" width="10.625" style="29" customWidth="1"/>
    <col min="14" max="14" width="15.625" style="29" customWidth="1"/>
    <col min="15" max="15" width="1.875" style="29" customWidth="1"/>
    <col min="16" max="16384" width="8.00390625" style="29" customWidth="1"/>
  </cols>
  <sheetData>
    <row r="1" spans="1:12" ht="15.75" customHeight="1">
      <c r="A1" s="27" t="s">
        <v>352</v>
      </c>
      <c r="B1" s="28"/>
      <c r="E1" s="30" t="s">
        <v>78</v>
      </c>
      <c r="F1" s="31"/>
      <c r="G1" s="31"/>
      <c r="I1" s="462" t="s">
        <v>19</v>
      </c>
      <c r="J1" s="463"/>
      <c r="K1" s="464"/>
      <c r="L1" s="465"/>
    </row>
    <row r="2" spans="1:14" ht="15.75" customHeight="1">
      <c r="A2" s="28"/>
      <c r="B2" s="32" t="str">
        <f>'管理費報告書(0)'!B2</f>
        <v>〔　　　　　　委員会〕</v>
      </c>
      <c r="C2" s="30"/>
      <c r="E2" s="31"/>
      <c r="F2" s="31"/>
      <c r="G2" s="31"/>
      <c r="I2" s="466" t="s">
        <v>20</v>
      </c>
      <c r="J2" s="467"/>
      <c r="K2" s="468"/>
      <c r="L2" s="469"/>
      <c r="M2" s="33" t="s">
        <v>80</v>
      </c>
      <c r="N2" s="34">
        <f>B4</f>
        <v>17</v>
      </c>
    </row>
    <row r="3" ht="6" customHeight="1"/>
    <row r="4" spans="1:14" ht="13.5" customHeight="1">
      <c r="A4" s="35" t="s">
        <v>81</v>
      </c>
      <c r="B4" s="36">
        <v>17</v>
      </c>
      <c r="C4" s="37"/>
      <c r="D4" s="38"/>
      <c r="E4" s="39" t="s">
        <v>82</v>
      </c>
      <c r="F4" s="40" t="s">
        <v>83</v>
      </c>
      <c r="G4" s="40" t="s">
        <v>84</v>
      </c>
      <c r="H4" s="40" t="s">
        <v>85</v>
      </c>
      <c r="I4" s="41" t="s">
        <v>283</v>
      </c>
      <c r="J4" s="42"/>
      <c r="K4" s="408" t="s">
        <v>86</v>
      </c>
      <c r="L4" s="470"/>
      <c r="M4" s="470"/>
      <c r="N4" s="471"/>
    </row>
    <row r="5" spans="1:14" ht="13.5" customHeight="1">
      <c r="A5" s="410" t="s">
        <v>87</v>
      </c>
      <c r="B5" s="43"/>
      <c r="C5" s="44"/>
      <c r="D5" s="38"/>
      <c r="E5" s="410" t="s">
        <v>88</v>
      </c>
      <c r="F5" s="440"/>
      <c r="G5" s="440"/>
      <c r="H5" s="443"/>
      <c r="I5" s="444"/>
      <c r="J5" s="42"/>
      <c r="K5" s="419" t="s">
        <v>22</v>
      </c>
      <c r="L5" s="420"/>
      <c r="M5" s="420"/>
      <c r="N5" s="421"/>
    </row>
    <row r="6" spans="1:14" ht="13.5" customHeight="1">
      <c r="A6" s="447"/>
      <c r="B6" s="45"/>
      <c r="C6" s="46"/>
      <c r="D6" s="38"/>
      <c r="E6" s="447"/>
      <c r="F6" s="441"/>
      <c r="G6" s="441"/>
      <c r="H6" s="441"/>
      <c r="I6" s="445"/>
      <c r="J6" s="42"/>
      <c r="K6" s="422" t="s">
        <v>23</v>
      </c>
      <c r="L6" s="423"/>
      <c r="M6" s="47" t="s">
        <v>24</v>
      </c>
      <c r="N6" s="48" t="s">
        <v>25</v>
      </c>
    </row>
    <row r="7" spans="1:14" ht="13.5" customHeight="1">
      <c r="A7" s="448"/>
      <c r="B7" s="49"/>
      <c r="C7" s="50"/>
      <c r="D7" s="38"/>
      <c r="E7" s="448"/>
      <c r="F7" s="442"/>
      <c r="G7" s="442"/>
      <c r="H7" s="442"/>
      <c r="I7" s="446"/>
      <c r="J7" s="42"/>
      <c r="K7" s="51" t="s">
        <v>89</v>
      </c>
      <c r="L7" s="52" t="s">
        <v>90</v>
      </c>
      <c r="M7" s="53">
        <f>'金銭出納簿 (17)'!L4</f>
        <v>0</v>
      </c>
      <c r="N7" s="255"/>
    </row>
    <row r="8" spans="1:14" ht="13.5" customHeight="1">
      <c r="A8" s="404" t="s">
        <v>91</v>
      </c>
      <c r="B8" s="54"/>
      <c r="C8" s="44"/>
      <c r="D8" s="38"/>
      <c r="E8" s="410" t="s">
        <v>92</v>
      </c>
      <c r="F8" s="440"/>
      <c r="G8" s="440"/>
      <c r="H8" s="443"/>
      <c r="I8" s="444"/>
      <c r="J8" s="42"/>
      <c r="K8" s="51" t="s">
        <v>93</v>
      </c>
      <c r="L8" s="52" t="s">
        <v>322</v>
      </c>
      <c r="M8" s="53">
        <f>'金銭出納簿 (17)'!L5</f>
        <v>0</v>
      </c>
      <c r="N8" s="255"/>
    </row>
    <row r="9" spans="1:14" ht="13.5" customHeight="1">
      <c r="A9" s="406"/>
      <c r="B9" s="55"/>
      <c r="C9" s="46"/>
      <c r="D9" s="38"/>
      <c r="E9" s="447"/>
      <c r="F9" s="441"/>
      <c r="G9" s="441"/>
      <c r="H9" s="441"/>
      <c r="I9" s="445"/>
      <c r="J9" s="42"/>
      <c r="K9" s="51" t="s">
        <v>95</v>
      </c>
      <c r="L9" s="52" t="s">
        <v>96</v>
      </c>
      <c r="M9" s="53">
        <f>'金銭出納簿 (17)'!L6</f>
        <v>0</v>
      </c>
      <c r="N9" s="255"/>
    </row>
    <row r="10" spans="1:14" ht="13.5" customHeight="1">
      <c r="A10" s="407"/>
      <c r="B10" s="49"/>
      <c r="C10" s="50"/>
      <c r="D10" s="38"/>
      <c r="E10" s="448"/>
      <c r="F10" s="442"/>
      <c r="G10" s="442"/>
      <c r="H10" s="442"/>
      <c r="I10" s="446"/>
      <c r="J10" s="42"/>
      <c r="K10" s="51" t="s">
        <v>97</v>
      </c>
      <c r="L10" s="52" t="s">
        <v>98</v>
      </c>
      <c r="M10" s="53">
        <f>'金銭出納簿 (17)'!L7</f>
        <v>0</v>
      </c>
      <c r="N10" s="255"/>
    </row>
    <row r="11" spans="1:14" ht="13.5" customHeight="1">
      <c r="A11" s="404" t="s">
        <v>99</v>
      </c>
      <c r="B11" s="54"/>
      <c r="C11" s="44"/>
      <c r="D11" s="38"/>
      <c r="E11" s="410" t="s">
        <v>100</v>
      </c>
      <c r="F11" s="440"/>
      <c r="G11" s="440"/>
      <c r="H11" s="443"/>
      <c r="I11" s="444"/>
      <c r="J11" s="42"/>
      <c r="K11" s="51" t="s">
        <v>101</v>
      </c>
      <c r="L11" s="52" t="s">
        <v>102</v>
      </c>
      <c r="M11" s="53">
        <f>'金銭出納簿 (17)'!L8</f>
        <v>0</v>
      </c>
      <c r="N11" s="255"/>
    </row>
    <row r="12" spans="1:14" ht="13.5" customHeight="1">
      <c r="A12" s="406" t="s">
        <v>103</v>
      </c>
      <c r="B12" s="45"/>
      <c r="C12" s="46"/>
      <c r="D12" s="38"/>
      <c r="E12" s="447"/>
      <c r="F12" s="441"/>
      <c r="G12" s="441"/>
      <c r="H12" s="441"/>
      <c r="I12" s="445"/>
      <c r="J12" s="42"/>
      <c r="K12" s="51" t="s">
        <v>104</v>
      </c>
      <c r="L12" s="52" t="s">
        <v>105</v>
      </c>
      <c r="M12" s="53">
        <f>'金銭出納簿 (17)'!L9</f>
        <v>0</v>
      </c>
      <c r="N12" s="255"/>
    </row>
    <row r="13" spans="1:14" ht="13.5" customHeight="1">
      <c r="A13" s="407"/>
      <c r="B13" s="49"/>
      <c r="C13" s="50"/>
      <c r="D13" s="38"/>
      <c r="E13" s="448"/>
      <c r="F13" s="442"/>
      <c r="G13" s="442"/>
      <c r="H13" s="442"/>
      <c r="I13" s="446"/>
      <c r="J13" s="42"/>
      <c r="K13" s="51" t="s">
        <v>106</v>
      </c>
      <c r="L13" s="52" t="s">
        <v>107</v>
      </c>
      <c r="M13" s="53">
        <f>'金銭出納簿 (17)'!L10</f>
        <v>0</v>
      </c>
      <c r="N13" s="255"/>
    </row>
    <row r="14" spans="1:14" ht="13.5" customHeight="1">
      <c r="A14" s="404" t="s">
        <v>108</v>
      </c>
      <c r="B14" s="54"/>
      <c r="C14" s="44"/>
      <c r="D14" s="38"/>
      <c r="E14" s="410" t="s">
        <v>109</v>
      </c>
      <c r="F14" s="440"/>
      <c r="G14" s="440"/>
      <c r="H14" s="443"/>
      <c r="I14" s="444"/>
      <c r="J14" s="42"/>
      <c r="K14" s="51" t="s">
        <v>110</v>
      </c>
      <c r="L14" s="52" t="s">
        <v>111</v>
      </c>
      <c r="M14" s="53">
        <f>'金銭出納簿 (17)'!L11</f>
        <v>0</v>
      </c>
      <c r="N14" s="255"/>
    </row>
    <row r="15" spans="1:14" ht="13.5" customHeight="1">
      <c r="A15" s="405"/>
      <c r="B15" s="56"/>
      <c r="C15" s="46"/>
      <c r="D15" s="38"/>
      <c r="E15" s="447"/>
      <c r="F15" s="441"/>
      <c r="G15" s="441"/>
      <c r="H15" s="441"/>
      <c r="I15" s="445"/>
      <c r="J15" s="42"/>
      <c r="K15" s="51" t="s">
        <v>112</v>
      </c>
      <c r="L15" s="52" t="s">
        <v>27</v>
      </c>
      <c r="M15" s="53">
        <f>'金銭出納簿 (17)'!L12</f>
        <v>0</v>
      </c>
      <c r="N15" s="255"/>
    </row>
    <row r="16" spans="1:14" ht="13.5" customHeight="1">
      <c r="A16" s="406" t="s">
        <v>113</v>
      </c>
      <c r="B16" s="45"/>
      <c r="C16" s="46"/>
      <c r="D16" s="38"/>
      <c r="E16" s="448"/>
      <c r="F16" s="442"/>
      <c r="G16" s="442"/>
      <c r="H16" s="442"/>
      <c r="I16" s="446"/>
      <c r="J16" s="42"/>
      <c r="K16" s="51" t="s">
        <v>114</v>
      </c>
      <c r="L16" s="52" t="s">
        <v>29</v>
      </c>
      <c r="M16" s="53">
        <f>'金銭出納簿 (17)'!L13</f>
        <v>0</v>
      </c>
      <c r="N16" s="255"/>
    </row>
    <row r="17" spans="1:14" ht="13.5" customHeight="1">
      <c r="A17" s="407"/>
      <c r="B17" s="49"/>
      <c r="C17" s="50"/>
      <c r="D17" s="38"/>
      <c r="E17" s="410"/>
      <c r="F17" s="449"/>
      <c r="G17" s="452"/>
      <c r="H17" s="455"/>
      <c r="I17" s="456"/>
      <c r="J17" s="42"/>
      <c r="K17" s="51" t="s">
        <v>115</v>
      </c>
      <c r="L17" s="52" t="s">
        <v>116</v>
      </c>
      <c r="M17" s="53">
        <f>'金銭出納簿 (17)'!L14</f>
        <v>0</v>
      </c>
      <c r="N17" s="255"/>
    </row>
    <row r="18" spans="1:14" ht="13.5" customHeight="1">
      <c r="A18" s="404" t="s">
        <v>117</v>
      </c>
      <c r="B18" s="54"/>
      <c r="C18" s="44"/>
      <c r="D18" s="38"/>
      <c r="E18" s="447"/>
      <c r="F18" s="450"/>
      <c r="G18" s="453"/>
      <c r="H18" s="453"/>
      <c r="I18" s="457"/>
      <c r="J18" s="42"/>
      <c r="K18" s="51" t="s">
        <v>118</v>
      </c>
      <c r="L18" s="52" t="s">
        <v>119</v>
      </c>
      <c r="M18" s="53">
        <f>'金銭出納簿 (17)'!L15</f>
        <v>0</v>
      </c>
      <c r="N18" s="255"/>
    </row>
    <row r="19" spans="1:14" ht="13.5" customHeight="1">
      <c r="A19" s="405"/>
      <c r="B19" s="45"/>
      <c r="C19" s="46"/>
      <c r="D19" s="38"/>
      <c r="E19" s="448"/>
      <c r="F19" s="451"/>
      <c r="G19" s="454"/>
      <c r="H19" s="454"/>
      <c r="I19" s="458"/>
      <c r="J19" s="42"/>
      <c r="K19" s="51" t="s">
        <v>120</v>
      </c>
      <c r="L19" s="52" t="s">
        <v>121</v>
      </c>
      <c r="M19" s="53">
        <f>'金銭出納簿 (17)'!L16</f>
        <v>0</v>
      </c>
      <c r="N19" s="255"/>
    </row>
    <row r="20" spans="1:14" ht="13.5" customHeight="1">
      <c r="A20" s="424"/>
      <c r="B20" s="49"/>
      <c r="C20" s="50"/>
      <c r="D20" s="38"/>
      <c r="E20" s="425"/>
      <c r="F20" s="427"/>
      <c r="G20" s="427"/>
      <c r="H20" s="427"/>
      <c r="I20" s="429"/>
      <c r="J20" s="42"/>
      <c r="K20" s="51" t="s">
        <v>122</v>
      </c>
      <c r="L20" s="52" t="s">
        <v>249</v>
      </c>
      <c r="M20" s="53">
        <f>'金銭出納簿 (17)'!L17</f>
        <v>0</v>
      </c>
      <c r="N20" s="255"/>
    </row>
    <row r="21" spans="1:14" ht="13.5" customHeight="1">
      <c r="A21" s="404" t="s">
        <v>39</v>
      </c>
      <c r="B21" s="54"/>
      <c r="C21" s="44"/>
      <c r="D21" s="38"/>
      <c r="E21" s="406"/>
      <c r="F21" s="414"/>
      <c r="G21" s="414"/>
      <c r="H21" s="414"/>
      <c r="I21" s="417"/>
      <c r="J21" s="42"/>
      <c r="K21" s="51"/>
      <c r="L21" s="52"/>
      <c r="M21" s="53"/>
      <c r="N21" s="255"/>
    </row>
    <row r="22" spans="1:14" ht="13.5" customHeight="1">
      <c r="A22" s="405"/>
      <c r="B22" s="57"/>
      <c r="C22" s="46"/>
      <c r="D22" s="38"/>
      <c r="E22" s="426"/>
      <c r="F22" s="428"/>
      <c r="G22" s="428"/>
      <c r="H22" s="428"/>
      <c r="I22" s="430"/>
      <c r="J22" s="42"/>
      <c r="K22" s="58"/>
      <c r="L22" s="59"/>
      <c r="M22" s="60"/>
      <c r="N22" s="61"/>
    </row>
    <row r="23" spans="1:14" ht="13.5" customHeight="1">
      <c r="A23" s="424"/>
      <c r="B23" s="49"/>
      <c r="C23" s="50"/>
      <c r="D23" s="38"/>
      <c r="E23" s="431" t="s">
        <v>124</v>
      </c>
      <c r="F23" s="432"/>
      <c r="G23" s="432"/>
      <c r="H23" s="432"/>
      <c r="I23" s="433"/>
      <c r="J23" s="42"/>
      <c r="K23" s="408" t="s">
        <v>125</v>
      </c>
      <c r="L23" s="409"/>
      <c r="M23" s="62">
        <f>SUM(M7:M22)</f>
        <v>0</v>
      </c>
      <c r="N23" s="63"/>
    </row>
    <row r="24" spans="1:14" ht="13.5" customHeight="1">
      <c r="A24" s="410" t="s">
        <v>126</v>
      </c>
      <c r="B24" s="413" t="s">
        <v>127</v>
      </c>
      <c r="C24" s="416" t="s">
        <v>128</v>
      </c>
      <c r="D24" s="38"/>
      <c r="E24" s="434"/>
      <c r="F24" s="435"/>
      <c r="G24" s="435"/>
      <c r="H24" s="435"/>
      <c r="I24" s="436"/>
      <c r="J24" s="42"/>
      <c r="K24" s="38"/>
      <c r="L24" s="38"/>
      <c r="M24" s="64"/>
      <c r="N24" s="38"/>
    </row>
    <row r="25" spans="1:14" ht="13.5" customHeight="1">
      <c r="A25" s="411"/>
      <c r="B25" s="414"/>
      <c r="C25" s="417" t="s">
        <v>129</v>
      </c>
      <c r="D25" s="38"/>
      <c r="E25" s="437"/>
      <c r="F25" s="438"/>
      <c r="G25" s="438"/>
      <c r="H25" s="438"/>
      <c r="I25" s="439"/>
      <c r="J25" s="42"/>
      <c r="K25" s="419" t="s">
        <v>130</v>
      </c>
      <c r="L25" s="420"/>
      <c r="M25" s="420"/>
      <c r="N25" s="421"/>
    </row>
    <row r="26" spans="1:14" ht="13.5" customHeight="1">
      <c r="A26" s="411"/>
      <c r="B26" s="415"/>
      <c r="C26" s="418"/>
      <c r="D26" s="38"/>
      <c r="E26" s="459" t="s">
        <v>296</v>
      </c>
      <c r="F26" s="460"/>
      <c r="G26" s="460"/>
      <c r="H26" s="460"/>
      <c r="I26" s="461"/>
      <c r="J26" s="42"/>
      <c r="K26" s="422" t="s">
        <v>23</v>
      </c>
      <c r="L26" s="423"/>
      <c r="M26" s="47" t="s">
        <v>24</v>
      </c>
      <c r="N26" s="48" t="s">
        <v>25</v>
      </c>
    </row>
    <row r="27" spans="1:14" ht="13.5" customHeight="1">
      <c r="A27" s="411"/>
      <c r="B27" s="65"/>
      <c r="C27" s="66"/>
      <c r="D27" s="38"/>
      <c r="E27" s="67"/>
      <c r="F27" s="68"/>
      <c r="G27" s="68"/>
      <c r="H27" s="68"/>
      <c r="I27" s="69"/>
      <c r="J27" s="42"/>
      <c r="K27" s="70" t="s">
        <v>89</v>
      </c>
      <c r="L27" s="71" t="s">
        <v>131</v>
      </c>
      <c r="M27" s="53">
        <f>'金銭出納簿 (17)'!L24</f>
        <v>0</v>
      </c>
      <c r="N27" s="256"/>
    </row>
    <row r="28" spans="1:14" ht="13.5" customHeight="1">
      <c r="A28" s="411"/>
      <c r="B28" s="72"/>
      <c r="C28" s="73"/>
      <c r="D28" s="38"/>
      <c r="E28" s="67"/>
      <c r="F28" s="68"/>
      <c r="G28" s="68"/>
      <c r="H28" s="68"/>
      <c r="I28" s="69"/>
      <c r="J28" s="42"/>
      <c r="K28" s="70" t="s">
        <v>93</v>
      </c>
      <c r="L28" s="71" t="s">
        <v>132</v>
      </c>
      <c r="M28" s="53">
        <f>'金銭出納簿 (17)'!L25</f>
        <v>0</v>
      </c>
      <c r="N28" s="256"/>
    </row>
    <row r="29" spans="1:14" ht="13.5" customHeight="1">
      <c r="A29" s="411"/>
      <c r="B29" s="74"/>
      <c r="C29" s="75"/>
      <c r="D29" s="38"/>
      <c r="E29" s="76"/>
      <c r="F29" s="77"/>
      <c r="G29" s="77"/>
      <c r="H29" s="68"/>
      <c r="I29" s="69"/>
      <c r="J29" s="42"/>
      <c r="K29" s="70" t="s">
        <v>95</v>
      </c>
      <c r="L29" s="71" t="s">
        <v>166</v>
      </c>
      <c r="M29" s="53">
        <f>'金銭出納簿 (17)'!L26</f>
        <v>0</v>
      </c>
      <c r="N29" s="256"/>
    </row>
    <row r="30" spans="1:14" ht="13.5" customHeight="1">
      <c r="A30" s="411"/>
      <c r="B30" s="78"/>
      <c r="C30" s="79"/>
      <c r="D30" s="38"/>
      <c r="E30" s="76"/>
      <c r="F30" s="77"/>
      <c r="G30" s="77"/>
      <c r="H30" s="68"/>
      <c r="I30" s="69"/>
      <c r="J30" s="42"/>
      <c r="K30" s="70" t="s">
        <v>97</v>
      </c>
      <c r="L30" s="71" t="s">
        <v>133</v>
      </c>
      <c r="M30" s="53">
        <f>'金銭出納簿 (17)'!L27</f>
        <v>0</v>
      </c>
      <c r="N30" s="256"/>
    </row>
    <row r="31" spans="1:14" ht="13.5" customHeight="1">
      <c r="A31" s="411"/>
      <c r="B31" s="80"/>
      <c r="C31" s="73"/>
      <c r="D31" s="38"/>
      <c r="E31" s="76"/>
      <c r="F31" s="77"/>
      <c r="G31" s="77"/>
      <c r="H31" s="68"/>
      <c r="I31" s="69"/>
      <c r="J31" s="42"/>
      <c r="K31" s="70" t="s">
        <v>101</v>
      </c>
      <c r="L31" s="71" t="s">
        <v>134</v>
      </c>
      <c r="M31" s="53">
        <f>'金銭出納簿 (17)'!L28</f>
        <v>0</v>
      </c>
      <c r="N31" s="256"/>
    </row>
    <row r="32" spans="1:14" ht="13.5" customHeight="1">
      <c r="A32" s="411"/>
      <c r="B32" s="74"/>
      <c r="C32" s="75"/>
      <c r="D32" s="38"/>
      <c r="E32" s="76"/>
      <c r="F32" s="77"/>
      <c r="G32" s="77"/>
      <c r="H32" s="68"/>
      <c r="I32" s="69"/>
      <c r="J32" s="42"/>
      <c r="K32" s="70" t="s">
        <v>104</v>
      </c>
      <c r="L32" s="71" t="s">
        <v>135</v>
      </c>
      <c r="M32" s="53">
        <f>'金銭出納簿 (17)'!L29</f>
        <v>0</v>
      </c>
      <c r="N32" s="257"/>
    </row>
    <row r="33" spans="1:14" ht="13.5" customHeight="1">
      <c r="A33" s="411"/>
      <c r="B33" s="81"/>
      <c r="C33" s="82"/>
      <c r="D33" s="38"/>
      <c r="E33" s="67"/>
      <c r="F33" s="68"/>
      <c r="G33" s="68"/>
      <c r="H33" s="68"/>
      <c r="I33" s="69"/>
      <c r="J33" s="42"/>
      <c r="K33" s="70" t="s">
        <v>106</v>
      </c>
      <c r="L33" s="71" t="s">
        <v>136</v>
      </c>
      <c r="M33" s="53">
        <f>'金銭出納簿 (17)'!L30</f>
        <v>0</v>
      </c>
      <c r="N33" s="256"/>
    </row>
    <row r="34" spans="1:14" ht="13.5" customHeight="1">
      <c r="A34" s="411"/>
      <c r="B34" s="72"/>
      <c r="C34" s="83"/>
      <c r="D34" s="38"/>
      <c r="E34" s="67"/>
      <c r="F34" s="68"/>
      <c r="G34" s="68"/>
      <c r="H34" s="68"/>
      <c r="I34" s="69"/>
      <c r="J34" s="42"/>
      <c r="K34" s="70" t="s">
        <v>110</v>
      </c>
      <c r="L34" s="71" t="s">
        <v>137</v>
      </c>
      <c r="M34" s="53">
        <f>'金銭出納簿 (17)'!L31</f>
        <v>0</v>
      </c>
      <c r="N34" s="256"/>
    </row>
    <row r="35" spans="1:14" ht="13.5" customHeight="1">
      <c r="A35" s="411"/>
      <c r="B35" s="84"/>
      <c r="C35" s="85"/>
      <c r="D35" s="38"/>
      <c r="E35" s="67"/>
      <c r="F35" s="68"/>
      <c r="G35" s="68"/>
      <c r="H35" s="68"/>
      <c r="I35" s="69"/>
      <c r="J35" s="42"/>
      <c r="K35" s="70" t="s">
        <v>112</v>
      </c>
      <c r="L35" s="71" t="s">
        <v>138</v>
      </c>
      <c r="M35" s="53">
        <f>'金銭出納簿 (17)'!L32</f>
        <v>0</v>
      </c>
      <c r="N35" s="256"/>
    </row>
    <row r="36" spans="1:14" ht="13.5" customHeight="1">
      <c r="A36" s="411"/>
      <c r="B36" s="81"/>
      <c r="C36" s="82"/>
      <c r="D36" s="38"/>
      <c r="E36" s="67"/>
      <c r="F36" s="68"/>
      <c r="G36" s="68"/>
      <c r="H36" s="68"/>
      <c r="I36" s="69"/>
      <c r="J36" s="42"/>
      <c r="K36" s="70" t="s">
        <v>114</v>
      </c>
      <c r="L36" s="71" t="s">
        <v>139</v>
      </c>
      <c r="M36" s="53">
        <f>'金銭出納簿 (17)'!L33</f>
        <v>0</v>
      </c>
      <c r="N36" s="256"/>
    </row>
    <row r="37" spans="1:14" ht="13.5" customHeight="1">
      <c r="A37" s="411"/>
      <c r="B37" s="72"/>
      <c r="C37" s="83"/>
      <c r="D37" s="38"/>
      <c r="E37" s="67"/>
      <c r="F37" s="68"/>
      <c r="G37" s="68"/>
      <c r="H37" s="68"/>
      <c r="I37" s="69"/>
      <c r="J37" s="42"/>
      <c r="K37" s="70" t="s">
        <v>115</v>
      </c>
      <c r="L37" s="71" t="s">
        <v>140</v>
      </c>
      <c r="M37" s="53">
        <f>'金銭出納簿 (17)'!L34</f>
        <v>0</v>
      </c>
      <c r="N37" s="256"/>
    </row>
    <row r="38" spans="1:14" ht="13.5" customHeight="1">
      <c r="A38" s="411"/>
      <c r="B38" s="84"/>
      <c r="C38" s="85"/>
      <c r="D38" s="38"/>
      <c r="E38" s="67"/>
      <c r="F38" s="68"/>
      <c r="G38" s="68"/>
      <c r="H38" s="68"/>
      <c r="I38" s="69"/>
      <c r="J38" s="42"/>
      <c r="K38" s="70" t="s">
        <v>118</v>
      </c>
      <c r="L38" s="71" t="s">
        <v>141</v>
      </c>
      <c r="M38" s="53">
        <f>'金銭出納簿 (17)'!L35</f>
        <v>0</v>
      </c>
      <c r="N38" s="256"/>
    </row>
    <row r="39" spans="1:14" ht="13.5" customHeight="1">
      <c r="A39" s="411"/>
      <c r="B39" s="81"/>
      <c r="C39" s="82"/>
      <c r="D39" s="38"/>
      <c r="E39" s="67"/>
      <c r="F39" s="68"/>
      <c r="G39" s="68"/>
      <c r="H39" s="68"/>
      <c r="I39" s="69"/>
      <c r="J39" s="42"/>
      <c r="K39" s="70" t="s">
        <v>120</v>
      </c>
      <c r="L39" s="71" t="s">
        <v>123</v>
      </c>
      <c r="M39" s="53">
        <f>'金銭出納簿 (17)'!L36</f>
        <v>0</v>
      </c>
      <c r="N39" s="256"/>
    </row>
    <row r="40" spans="1:14" ht="13.5" customHeight="1">
      <c r="A40" s="411"/>
      <c r="B40" s="72"/>
      <c r="C40" s="83"/>
      <c r="D40" s="38"/>
      <c r="E40" s="67"/>
      <c r="F40" s="68"/>
      <c r="G40" s="68"/>
      <c r="H40" s="68"/>
      <c r="I40" s="69"/>
      <c r="J40" s="42"/>
      <c r="K40" s="70"/>
      <c r="L40" s="71"/>
      <c r="M40" s="53"/>
      <c r="N40" s="256"/>
    </row>
    <row r="41" spans="1:14" ht="13.5" customHeight="1">
      <c r="A41" s="411"/>
      <c r="B41" s="84"/>
      <c r="C41" s="85"/>
      <c r="D41" s="38"/>
      <c r="E41" s="67"/>
      <c r="F41" s="68"/>
      <c r="G41" s="68"/>
      <c r="H41" s="68"/>
      <c r="I41" s="69"/>
      <c r="J41" s="42"/>
      <c r="K41" s="86"/>
      <c r="L41" s="87"/>
      <c r="M41" s="60"/>
      <c r="N41" s="88"/>
    </row>
    <row r="42" spans="1:14" ht="13.5" customHeight="1">
      <c r="A42" s="411"/>
      <c r="B42" s="81"/>
      <c r="C42" s="82"/>
      <c r="D42" s="38"/>
      <c r="E42" s="67"/>
      <c r="F42" s="68"/>
      <c r="G42" s="68"/>
      <c r="H42" s="68"/>
      <c r="I42" s="69"/>
      <c r="J42" s="42"/>
      <c r="K42" s="408" t="s">
        <v>142</v>
      </c>
      <c r="L42" s="409"/>
      <c r="M42" s="62">
        <f>SUM(M27:M41)</f>
        <v>0</v>
      </c>
      <c r="N42" s="89"/>
    </row>
    <row r="43" spans="1:14" ht="13.5" customHeight="1">
      <c r="A43" s="411"/>
      <c r="B43" s="72"/>
      <c r="C43" s="83"/>
      <c r="D43" s="38"/>
      <c r="E43" s="67"/>
      <c r="F43" s="90"/>
      <c r="G43" s="68"/>
      <c r="H43" s="68"/>
      <c r="I43" s="69"/>
      <c r="J43" s="42"/>
      <c r="K43" s="91"/>
      <c r="L43" s="91"/>
      <c r="M43" s="92"/>
      <c r="N43" s="93"/>
    </row>
    <row r="44" spans="1:14" ht="13.5" customHeight="1">
      <c r="A44" s="412"/>
      <c r="B44" s="94"/>
      <c r="C44" s="95"/>
      <c r="D44" s="38"/>
      <c r="E44" s="96"/>
      <c r="F44" s="97"/>
      <c r="G44" s="98"/>
      <c r="H44" s="98"/>
      <c r="I44" s="99"/>
      <c r="J44" s="42"/>
      <c r="K44" s="408" t="s">
        <v>143</v>
      </c>
      <c r="L44" s="409"/>
      <c r="M44" s="100">
        <f>M23-M42</f>
        <v>0</v>
      </c>
      <c r="N44" s="101"/>
    </row>
    <row r="45" spans="10:13" ht="12.75" customHeight="1">
      <c r="J45" s="42"/>
      <c r="M45" s="102"/>
    </row>
    <row r="46" ht="12.75" customHeight="1">
      <c r="J46" s="42"/>
    </row>
    <row r="47" ht="12" customHeight="1"/>
    <row r="49" ht="13.5" customHeight="1"/>
  </sheetData>
  <sheetProtection/>
  <mergeCells count="53">
    <mergeCell ref="E26:I26"/>
    <mergeCell ref="I1:J1"/>
    <mergeCell ref="K1:L1"/>
    <mergeCell ref="I2:J2"/>
    <mergeCell ref="K2:L2"/>
    <mergeCell ref="K4:N4"/>
    <mergeCell ref="K5:N5"/>
    <mergeCell ref="K6:L6"/>
    <mergeCell ref="E14:E16"/>
    <mergeCell ref="F14:F16"/>
    <mergeCell ref="A5:A7"/>
    <mergeCell ref="E5:E7"/>
    <mergeCell ref="F5:F7"/>
    <mergeCell ref="G5:G7"/>
    <mergeCell ref="H5:H7"/>
    <mergeCell ref="I5:I7"/>
    <mergeCell ref="A8:A10"/>
    <mergeCell ref="E8:E10"/>
    <mergeCell ref="F8:F10"/>
    <mergeCell ref="G8:G10"/>
    <mergeCell ref="H8:H10"/>
    <mergeCell ref="I8:I10"/>
    <mergeCell ref="A11:A13"/>
    <mergeCell ref="E11:E13"/>
    <mergeCell ref="F11:F13"/>
    <mergeCell ref="G11:G13"/>
    <mergeCell ref="H11:H13"/>
    <mergeCell ref="I11:I13"/>
    <mergeCell ref="G14:G16"/>
    <mergeCell ref="H14:H16"/>
    <mergeCell ref="I14:I16"/>
    <mergeCell ref="E17:E19"/>
    <mergeCell ref="F17:F19"/>
    <mergeCell ref="G17:G19"/>
    <mergeCell ref="H17:H19"/>
    <mergeCell ref="I17:I19"/>
    <mergeCell ref="E20:E22"/>
    <mergeCell ref="F20:F22"/>
    <mergeCell ref="G20:G22"/>
    <mergeCell ref="H20:H22"/>
    <mergeCell ref="I20:I22"/>
    <mergeCell ref="A21:A23"/>
    <mergeCell ref="E23:I25"/>
    <mergeCell ref="A14:A17"/>
    <mergeCell ref="K23:L23"/>
    <mergeCell ref="A24:A44"/>
    <mergeCell ref="B24:B26"/>
    <mergeCell ref="C24:C26"/>
    <mergeCell ref="K25:N25"/>
    <mergeCell ref="K26:L26"/>
    <mergeCell ref="K42:L42"/>
    <mergeCell ref="K44:L44"/>
    <mergeCell ref="A18:A20"/>
  </mergeCells>
  <printOptions horizontalCentered="1"/>
  <pageMargins left="0.1968503937007874" right="0.1968503937007874" top="0.5905511811023623" bottom="0.1968503937007874" header="0.15748031496062992" footer="0.15748031496062992"/>
  <pageSetup horizontalDpi="600" verticalDpi="6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264" customWidth="1"/>
    <col min="2" max="3" width="3.125" style="104" customWidth="1"/>
    <col min="4" max="5" width="7.75390625" style="103" customWidth="1"/>
    <col min="6" max="6" width="14.625" style="264" customWidth="1"/>
    <col min="7" max="7" width="25.75390625" style="264" customWidth="1"/>
    <col min="8" max="8" width="4.625" style="105" customWidth="1"/>
    <col min="9" max="9" width="1.12109375" style="103" customWidth="1"/>
    <col min="10" max="10" width="2.625" style="105" customWidth="1"/>
    <col min="11" max="11" width="15.625" style="103" customWidth="1"/>
    <col min="12" max="16384" width="9.00390625" style="103" customWidth="1"/>
  </cols>
  <sheetData>
    <row r="1" spans="1:12" ht="17.25" customHeight="1">
      <c r="A1" s="260" t="s">
        <v>144</v>
      </c>
      <c r="B1" s="486">
        <f>'報告書(17)'!B5</f>
        <v>0</v>
      </c>
      <c r="C1" s="486"/>
      <c r="D1" s="486"/>
      <c r="E1" s="486"/>
      <c r="F1" s="486"/>
      <c r="G1" s="486"/>
      <c r="H1" s="486"/>
      <c r="K1" s="106" t="s">
        <v>48</v>
      </c>
      <c r="L1" s="107">
        <f>'報告書(17)'!N2</f>
        <v>17</v>
      </c>
    </row>
    <row r="2" spans="1:8" ht="15" customHeight="1">
      <c r="A2" s="261" t="s">
        <v>163</v>
      </c>
      <c r="B2" s="103"/>
      <c r="C2" s="103"/>
      <c r="F2" s="265" t="s">
        <v>145</v>
      </c>
      <c r="H2" s="108" t="s">
        <v>146</v>
      </c>
    </row>
    <row r="3" spans="1:12" s="105" customFormat="1" ht="15" customHeight="1">
      <c r="A3" s="292" t="s">
        <v>52</v>
      </c>
      <c r="B3" s="109" t="s">
        <v>50</v>
      </c>
      <c r="C3" s="110" t="s">
        <v>51</v>
      </c>
      <c r="D3" s="111" t="s">
        <v>170</v>
      </c>
      <c r="E3" s="111" t="s">
        <v>55</v>
      </c>
      <c r="F3" s="271" t="s">
        <v>165</v>
      </c>
      <c r="G3" s="271" t="s">
        <v>162</v>
      </c>
      <c r="H3" s="259" t="s">
        <v>244</v>
      </c>
      <c r="J3" s="472" t="s">
        <v>53</v>
      </c>
      <c r="K3" s="473"/>
      <c r="L3" s="113" t="s">
        <v>24</v>
      </c>
    </row>
    <row r="4" spans="1:12" ht="15" customHeight="1">
      <c r="A4" s="287"/>
      <c r="B4" s="114"/>
      <c r="C4" s="115"/>
      <c r="D4" s="116"/>
      <c r="E4" s="117">
        <f>D4</f>
        <v>0</v>
      </c>
      <c r="F4" s="238"/>
      <c r="G4" s="238"/>
      <c r="H4" s="293"/>
      <c r="J4" s="119" t="s">
        <v>89</v>
      </c>
      <c r="K4" s="120" t="s">
        <v>90</v>
      </c>
      <c r="L4" s="121">
        <f>SUMIF($A$4:$A$8,K4,$D$4:$D$8)</f>
        <v>0</v>
      </c>
    </row>
    <row r="5" spans="1:12" ht="15" customHeight="1">
      <c r="A5" s="287"/>
      <c r="B5" s="122"/>
      <c r="C5" s="123"/>
      <c r="D5" s="124"/>
      <c r="E5" s="117">
        <f>E4+D5</f>
        <v>0</v>
      </c>
      <c r="F5" s="239"/>
      <c r="G5" s="239"/>
      <c r="H5" s="288"/>
      <c r="J5" s="51" t="s">
        <v>93</v>
      </c>
      <c r="K5" s="125" t="s">
        <v>322</v>
      </c>
      <c r="L5" s="126">
        <f aca="true" t="shared" si="0" ref="L5:L17">SUMIF($A$4:$A$8,K5,$D$4:$D$8)</f>
        <v>0</v>
      </c>
    </row>
    <row r="6" spans="1:12" ht="15" customHeight="1">
      <c r="A6" s="287"/>
      <c r="B6" s="122"/>
      <c r="C6" s="123"/>
      <c r="D6" s="124"/>
      <c r="E6" s="117">
        <f>E5+D6</f>
        <v>0</v>
      </c>
      <c r="F6" s="239"/>
      <c r="G6" s="239"/>
      <c r="H6" s="288"/>
      <c r="J6" s="51" t="s">
        <v>95</v>
      </c>
      <c r="K6" s="125" t="s">
        <v>96</v>
      </c>
      <c r="L6" s="126">
        <f t="shared" si="0"/>
        <v>0</v>
      </c>
    </row>
    <row r="7" spans="1:12" ht="15" customHeight="1">
      <c r="A7" s="287"/>
      <c r="B7" s="122"/>
      <c r="C7" s="123"/>
      <c r="D7" s="124"/>
      <c r="E7" s="117">
        <f>E6+D7</f>
        <v>0</v>
      </c>
      <c r="F7" s="239"/>
      <c r="G7" s="239"/>
      <c r="H7" s="288"/>
      <c r="J7" s="51" t="s">
        <v>97</v>
      </c>
      <c r="K7" s="125" t="s">
        <v>98</v>
      </c>
      <c r="L7" s="126">
        <f t="shared" si="0"/>
        <v>0</v>
      </c>
    </row>
    <row r="8" spans="1:12" ht="15" customHeight="1">
      <c r="A8" s="287"/>
      <c r="B8" s="122"/>
      <c r="C8" s="123"/>
      <c r="D8" s="124"/>
      <c r="E8" s="117">
        <f>E7+D8</f>
        <v>0</v>
      </c>
      <c r="F8" s="239"/>
      <c r="G8" s="239"/>
      <c r="H8" s="288"/>
      <c r="J8" s="51" t="s">
        <v>101</v>
      </c>
      <c r="K8" s="125" t="s">
        <v>102</v>
      </c>
      <c r="L8" s="126">
        <f t="shared" si="0"/>
        <v>0</v>
      </c>
    </row>
    <row r="9" spans="1:12" ht="15" customHeight="1">
      <c r="A9" s="294" t="s">
        <v>160</v>
      </c>
      <c r="B9" s="145"/>
      <c r="C9" s="146"/>
      <c r="D9" s="147"/>
      <c r="E9" s="147">
        <f>E8</f>
        <v>0</v>
      </c>
      <c r="F9" s="272"/>
      <c r="G9" s="277"/>
      <c r="H9" s="148"/>
      <c r="J9" s="51" t="s">
        <v>104</v>
      </c>
      <c r="K9" s="125" t="s">
        <v>105</v>
      </c>
      <c r="L9" s="126">
        <f t="shared" si="0"/>
        <v>0</v>
      </c>
    </row>
    <row r="10" spans="1:12" ht="15" customHeight="1">
      <c r="A10" s="262"/>
      <c r="B10" s="150"/>
      <c r="C10" s="150"/>
      <c r="D10" s="151"/>
      <c r="E10" s="151"/>
      <c r="F10" s="270"/>
      <c r="J10" s="51" t="s">
        <v>106</v>
      </c>
      <c r="K10" s="125" t="s">
        <v>107</v>
      </c>
      <c r="L10" s="126">
        <f t="shared" si="0"/>
        <v>0</v>
      </c>
    </row>
    <row r="11" spans="1:12" ht="15" customHeight="1">
      <c r="A11" s="263" t="s">
        <v>164</v>
      </c>
      <c r="J11" s="51" t="s">
        <v>110</v>
      </c>
      <c r="K11" s="125" t="s">
        <v>111</v>
      </c>
      <c r="L11" s="126">
        <f t="shared" si="0"/>
        <v>0</v>
      </c>
    </row>
    <row r="12" spans="1:12" ht="15" customHeight="1">
      <c r="A12" s="292" t="s">
        <v>52</v>
      </c>
      <c r="B12" s="109" t="s">
        <v>50</v>
      </c>
      <c r="C12" s="110" t="s">
        <v>51</v>
      </c>
      <c r="D12" s="111" t="s">
        <v>169</v>
      </c>
      <c r="E12" s="111" t="s">
        <v>55</v>
      </c>
      <c r="F12" s="271" t="s">
        <v>161</v>
      </c>
      <c r="G12" s="271" t="s">
        <v>162</v>
      </c>
      <c r="H12" s="259" t="s">
        <v>244</v>
      </c>
      <c r="J12" s="51" t="s">
        <v>112</v>
      </c>
      <c r="K12" s="125" t="s">
        <v>27</v>
      </c>
      <c r="L12" s="126">
        <f t="shared" si="0"/>
        <v>0</v>
      </c>
    </row>
    <row r="13" spans="1:12" ht="15" customHeight="1">
      <c r="A13" s="287"/>
      <c r="B13" s="114"/>
      <c r="C13" s="115"/>
      <c r="D13" s="116"/>
      <c r="E13" s="117">
        <f>E9-D13</f>
        <v>0</v>
      </c>
      <c r="F13" s="238"/>
      <c r="G13" s="238"/>
      <c r="H13" s="293"/>
      <c r="J13" s="51" t="s">
        <v>114</v>
      </c>
      <c r="K13" s="125" t="s">
        <v>29</v>
      </c>
      <c r="L13" s="126">
        <f t="shared" si="0"/>
        <v>0</v>
      </c>
    </row>
    <row r="14" spans="1:12" ht="15" customHeight="1">
      <c r="A14" s="287"/>
      <c r="B14" s="122"/>
      <c r="C14" s="123"/>
      <c r="D14" s="124"/>
      <c r="E14" s="117">
        <f>E13-D14</f>
        <v>0</v>
      </c>
      <c r="F14" s="239"/>
      <c r="G14" s="239"/>
      <c r="H14" s="288"/>
      <c r="J14" s="51" t="s">
        <v>115</v>
      </c>
      <c r="K14" s="125" t="s">
        <v>116</v>
      </c>
      <c r="L14" s="126">
        <f t="shared" si="0"/>
        <v>0</v>
      </c>
    </row>
    <row r="15" spans="1:12" ht="15" customHeight="1">
      <c r="A15" s="287"/>
      <c r="B15" s="122"/>
      <c r="C15" s="123"/>
      <c r="D15" s="124"/>
      <c r="E15" s="117">
        <f aca="true" t="shared" si="1" ref="E15:E65">E14-D15</f>
        <v>0</v>
      </c>
      <c r="F15" s="239"/>
      <c r="G15" s="239"/>
      <c r="H15" s="288"/>
      <c r="J15" s="51" t="s">
        <v>118</v>
      </c>
      <c r="K15" s="125" t="s">
        <v>119</v>
      </c>
      <c r="L15" s="126">
        <f t="shared" si="0"/>
        <v>0</v>
      </c>
    </row>
    <row r="16" spans="1:12" ht="15" customHeight="1">
      <c r="A16" s="287"/>
      <c r="B16" s="122"/>
      <c r="C16" s="123"/>
      <c r="D16" s="124"/>
      <c r="E16" s="117">
        <f t="shared" si="1"/>
        <v>0</v>
      </c>
      <c r="F16" s="239"/>
      <c r="G16" s="239"/>
      <c r="H16" s="288"/>
      <c r="J16" s="51" t="s">
        <v>120</v>
      </c>
      <c r="K16" s="125" t="s">
        <v>121</v>
      </c>
      <c r="L16" s="126">
        <f t="shared" si="0"/>
        <v>0</v>
      </c>
    </row>
    <row r="17" spans="1:12" ht="15" customHeight="1">
      <c r="A17" s="287"/>
      <c r="B17" s="122"/>
      <c r="C17" s="123"/>
      <c r="D17" s="124"/>
      <c r="E17" s="117">
        <f t="shared" si="1"/>
        <v>0</v>
      </c>
      <c r="F17" s="239"/>
      <c r="G17" s="239"/>
      <c r="H17" s="288"/>
      <c r="J17" s="51" t="s">
        <v>149</v>
      </c>
      <c r="K17" s="125" t="s">
        <v>150</v>
      </c>
      <c r="L17" s="126">
        <f t="shared" si="0"/>
        <v>0</v>
      </c>
    </row>
    <row r="18" spans="1:12" ht="15" customHeight="1">
      <c r="A18" s="287"/>
      <c r="B18" s="122"/>
      <c r="C18" s="123"/>
      <c r="D18" s="124"/>
      <c r="E18" s="117">
        <f t="shared" si="1"/>
        <v>0</v>
      </c>
      <c r="F18" s="239"/>
      <c r="G18" s="239"/>
      <c r="H18" s="288"/>
      <c r="J18" s="127"/>
      <c r="K18" s="128"/>
      <c r="L18" s="129"/>
    </row>
    <row r="19" spans="1:12" ht="15" customHeight="1">
      <c r="A19" s="287"/>
      <c r="B19" s="122"/>
      <c r="C19" s="123"/>
      <c r="D19" s="124"/>
      <c r="E19" s="117">
        <f t="shared" si="1"/>
        <v>0</v>
      </c>
      <c r="F19" s="239"/>
      <c r="G19" s="239"/>
      <c r="H19" s="288"/>
      <c r="J19" s="130"/>
      <c r="K19" s="131"/>
      <c r="L19" s="132"/>
    </row>
    <row r="20" spans="1:12" ht="15" customHeight="1">
      <c r="A20" s="287"/>
      <c r="B20" s="122"/>
      <c r="C20" s="123"/>
      <c r="D20" s="124"/>
      <c r="E20" s="117">
        <f t="shared" si="1"/>
        <v>0</v>
      </c>
      <c r="F20" s="239"/>
      <c r="G20" s="239"/>
      <c r="H20" s="288"/>
      <c r="J20" s="474" t="s">
        <v>152</v>
      </c>
      <c r="K20" s="475"/>
      <c r="L20" s="133">
        <f>SUM(L4:L18)</f>
        <v>0</v>
      </c>
    </row>
    <row r="21" spans="1:12" ht="15" customHeight="1">
      <c r="A21" s="287"/>
      <c r="B21" s="122"/>
      <c r="C21" s="123"/>
      <c r="D21" s="124"/>
      <c r="E21" s="117">
        <f t="shared" si="1"/>
        <v>0</v>
      </c>
      <c r="F21" s="239"/>
      <c r="G21" s="239"/>
      <c r="H21" s="288"/>
      <c r="K21" s="105"/>
      <c r="L21" s="134"/>
    </row>
    <row r="22" spans="1:8" ht="15" customHeight="1">
      <c r="A22" s="287"/>
      <c r="B22" s="122"/>
      <c r="C22" s="123"/>
      <c r="D22" s="124"/>
      <c r="E22" s="117">
        <f t="shared" si="1"/>
        <v>0</v>
      </c>
      <c r="F22" s="239"/>
      <c r="G22" s="239"/>
      <c r="H22" s="288"/>
    </row>
    <row r="23" spans="1:12" ht="15" customHeight="1">
      <c r="A23" s="287"/>
      <c r="B23" s="122"/>
      <c r="C23" s="123"/>
      <c r="D23" s="124"/>
      <c r="E23" s="117">
        <f t="shared" si="1"/>
        <v>0</v>
      </c>
      <c r="F23" s="239"/>
      <c r="G23" s="239"/>
      <c r="H23" s="288"/>
      <c r="J23" s="472" t="s">
        <v>54</v>
      </c>
      <c r="K23" s="473"/>
      <c r="L23" s="135" t="s">
        <v>24</v>
      </c>
    </row>
    <row r="24" spans="1:12" ht="15" customHeight="1">
      <c r="A24" s="287"/>
      <c r="B24" s="122"/>
      <c r="C24" s="123"/>
      <c r="D24" s="124"/>
      <c r="E24" s="117">
        <f t="shared" si="1"/>
        <v>0</v>
      </c>
      <c r="F24" s="239"/>
      <c r="G24" s="239"/>
      <c r="H24" s="288"/>
      <c r="J24" s="70" t="s">
        <v>89</v>
      </c>
      <c r="K24" s="136" t="s">
        <v>153</v>
      </c>
      <c r="L24" s="137">
        <f aca="true" t="shared" si="2" ref="L24:L36">SUMIF($A$13:$A$65,K24,$D$13:$D$65)</f>
        <v>0</v>
      </c>
    </row>
    <row r="25" spans="1:12" ht="15" customHeight="1">
      <c r="A25" s="287"/>
      <c r="B25" s="122"/>
      <c r="C25" s="123"/>
      <c r="D25" s="124"/>
      <c r="E25" s="117">
        <f t="shared" si="1"/>
        <v>0</v>
      </c>
      <c r="F25" s="239"/>
      <c r="G25" s="239"/>
      <c r="H25" s="288"/>
      <c r="J25" s="70" t="s">
        <v>93</v>
      </c>
      <c r="K25" s="136" t="s">
        <v>147</v>
      </c>
      <c r="L25" s="137">
        <f t="shared" si="2"/>
        <v>0</v>
      </c>
    </row>
    <row r="26" spans="1:12" ht="15" customHeight="1">
      <c r="A26" s="287"/>
      <c r="B26" s="122"/>
      <c r="C26" s="123"/>
      <c r="D26" s="124"/>
      <c r="E26" s="117">
        <f t="shared" si="1"/>
        <v>0</v>
      </c>
      <c r="F26" s="239"/>
      <c r="G26" s="239"/>
      <c r="H26" s="288"/>
      <c r="J26" s="70" t="s">
        <v>95</v>
      </c>
      <c r="K26" s="136" t="s">
        <v>166</v>
      </c>
      <c r="L26" s="137">
        <f t="shared" si="2"/>
        <v>0</v>
      </c>
    </row>
    <row r="27" spans="1:12" ht="15" customHeight="1">
      <c r="A27" s="287"/>
      <c r="B27" s="122"/>
      <c r="C27" s="123"/>
      <c r="D27" s="124"/>
      <c r="E27" s="117">
        <f t="shared" si="1"/>
        <v>0</v>
      </c>
      <c r="F27" s="239"/>
      <c r="G27" s="239"/>
      <c r="H27" s="288"/>
      <c r="J27" s="70" t="s">
        <v>97</v>
      </c>
      <c r="K27" s="136" t="s">
        <v>148</v>
      </c>
      <c r="L27" s="137">
        <f t="shared" si="2"/>
        <v>0</v>
      </c>
    </row>
    <row r="28" spans="1:12" ht="15" customHeight="1">
      <c r="A28" s="287"/>
      <c r="B28" s="122"/>
      <c r="C28" s="123"/>
      <c r="D28" s="124"/>
      <c r="E28" s="117">
        <f t="shared" si="1"/>
        <v>0</v>
      </c>
      <c r="F28" s="239"/>
      <c r="G28" s="239"/>
      <c r="H28" s="288"/>
      <c r="J28" s="70" t="s">
        <v>101</v>
      </c>
      <c r="K28" s="136" t="s">
        <v>154</v>
      </c>
      <c r="L28" s="137">
        <f t="shared" si="2"/>
        <v>0</v>
      </c>
    </row>
    <row r="29" spans="1:12" ht="15" customHeight="1">
      <c r="A29" s="287"/>
      <c r="B29" s="122"/>
      <c r="C29" s="123"/>
      <c r="D29" s="124"/>
      <c r="E29" s="117">
        <f t="shared" si="1"/>
        <v>0</v>
      </c>
      <c r="F29" s="239"/>
      <c r="G29" s="239"/>
      <c r="H29" s="288"/>
      <c r="J29" s="70" t="s">
        <v>104</v>
      </c>
      <c r="K29" s="136" t="s">
        <v>151</v>
      </c>
      <c r="L29" s="137">
        <f t="shared" si="2"/>
        <v>0</v>
      </c>
    </row>
    <row r="30" spans="1:12" ht="15" customHeight="1">
      <c r="A30" s="287"/>
      <c r="B30" s="122"/>
      <c r="C30" s="123"/>
      <c r="D30" s="124"/>
      <c r="E30" s="117">
        <f t="shared" si="1"/>
        <v>0</v>
      </c>
      <c r="F30" s="239"/>
      <c r="G30" s="239"/>
      <c r="H30" s="288"/>
      <c r="J30" s="70" t="s">
        <v>106</v>
      </c>
      <c r="K30" s="136" t="s">
        <v>155</v>
      </c>
      <c r="L30" s="137">
        <f t="shared" si="2"/>
        <v>0</v>
      </c>
    </row>
    <row r="31" spans="1:12" ht="15" customHeight="1">
      <c r="A31" s="287"/>
      <c r="B31" s="122"/>
      <c r="C31" s="123"/>
      <c r="D31" s="124"/>
      <c r="E31" s="117">
        <f t="shared" si="1"/>
        <v>0</v>
      </c>
      <c r="F31" s="239"/>
      <c r="G31" s="239"/>
      <c r="H31" s="288"/>
      <c r="J31" s="70" t="s">
        <v>110</v>
      </c>
      <c r="K31" s="136" t="s">
        <v>156</v>
      </c>
      <c r="L31" s="137">
        <f t="shared" si="2"/>
        <v>0</v>
      </c>
    </row>
    <row r="32" spans="1:12" ht="15" customHeight="1">
      <c r="A32" s="287"/>
      <c r="B32" s="122"/>
      <c r="C32" s="123"/>
      <c r="D32" s="124"/>
      <c r="E32" s="117">
        <f t="shared" si="1"/>
        <v>0</v>
      </c>
      <c r="F32" s="239"/>
      <c r="G32" s="239"/>
      <c r="H32" s="288"/>
      <c r="J32" s="70" t="s">
        <v>112</v>
      </c>
      <c r="K32" s="136" t="s">
        <v>157</v>
      </c>
      <c r="L32" s="137">
        <f t="shared" si="2"/>
        <v>0</v>
      </c>
    </row>
    <row r="33" spans="1:12" ht="15" customHeight="1">
      <c r="A33" s="287"/>
      <c r="B33" s="122"/>
      <c r="C33" s="123"/>
      <c r="D33" s="124"/>
      <c r="E33" s="117">
        <f t="shared" si="1"/>
        <v>0</v>
      </c>
      <c r="F33" s="239"/>
      <c r="G33" s="239"/>
      <c r="H33" s="288"/>
      <c r="J33" s="70" t="s">
        <v>114</v>
      </c>
      <c r="K33" s="136" t="s">
        <v>158</v>
      </c>
      <c r="L33" s="137">
        <f t="shared" si="2"/>
        <v>0</v>
      </c>
    </row>
    <row r="34" spans="1:12" ht="15" customHeight="1">
      <c r="A34" s="287"/>
      <c r="B34" s="122"/>
      <c r="C34" s="123"/>
      <c r="D34" s="124"/>
      <c r="E34" s="117">
        <f t="shared" si="1"/>
        <v>0</v>
      </c>
      <c r="F34" s="239"/>
      <c r="G34" s="239"/>
      <c r="H34" s="288"/>
      <c r="J34" s="70" t="s">
        <v>115</v>
      </c>
      <c r="K34" s="136" t="s">
        <v>140</v>
      </c>
      <c r="L34" s="137">
        <f t="shared" si="2"/>
        <v>0</v>
      </c>
    </row>
    <row r="35" spans="1:12" ht="15" customHeight="1">
      <c r="A35" s="287"/>
      <c r="B35" s="122"/>
      <c r="C35" s="123"/>
      <c r="D35" s="124"/>
      <c r="E35" s="117">
        <f t="shared" si="1"/>
        <v>0</v>
      </c>
      <c r="F35" s="239"/>
      <c r="G35" s="239"/>
      <c r="H35" s="288"/>
      <c r="J35" s="70" t="s">
        <v>118</v>
      </c>
      <c r="K35" s="136" t="s">
        <v>141</v>
      </c>
      <c r="L35" s="137">
        <f t="shared" si="2"/>
        <v>0</v>
      </c>
    </row>
    <row r="36" spans="1:12" ht="15" customHeight="1">
      <c r="A36" s="287"/>
      <c r="B36" s="122"/>
      <c r="C36" s="123"/>
      <c r="D36" s="124"/>
      <c r="E36" s="117">
        <f t="shared" si="1"/>
        <v>0</v>
      </c>
      <c r="F36" s="239"/>
      <c r="G36" s="239"/>
      <c r="H36" s="288"/>
      <c r="J36" s="70" t="s">
        <v>120</v>
      </c>
      <c r="K36" s="136" t="s">
        <v>123</v>
      </c>
      <c r="L36" s="137">
        <f t="shared" si="2"/>
        <v>0</v>
      </c>
    </row>
    <row r="37" spans="1:12" ht="15" customHeight="1">
      <c r="A37" s="287"/>
      <c r="B37" s="122"/>
      <c r="C37" s="123"/>
      <c r="D37" s="124"/>
      <c r="E37" s="117">
        <f t="shared" si="1"/>
        <v>0</v>
      </c>
      <c r="F37" s="239"/>
      <c r="G37" s="239"/>
      <c r="H37" s="288"/>
      <c r="J37" s="138"/>
      <c r="K37" s="384"/>
      <c r="L37" s="129"/>
    </row>
    <row r="38" spans="1:8" ht="15" customHeight="1">
      <c r="A38" s="287"/>
      <c r="B38" s="122"/>
      <c r="C38" s="123"/>
      <c r="D38" s="124"/>
      <c r="E38" s="117">
        <f t="shared" si="1"/>
        <v>0</v>
      </c>
      <c r="F38" s="239"/>
      <c r="G38" s="239"/>
      <c r="H38" s="288"/>
    </row>
    <row r="39" spans="1:12" ht="15" customHeight="1">
      <c r="A39" s="287"/>
      <c r="B39" s="122"/>
      <c r="C39" s="123"/>
      <c r="D39" s="124"/>
      <c r="E39" s="117">
        <f t="shared" si="1"/>
        <v>0</v>
      </c>
      <c r="F39" s="239"/>
      <c r="G39" s="239"/>
      <c r="H39" s="288"/>
      <c r="J39" s="476" t="s">
        <v>159</v>
      </c>
      <c r="K39" s="477"/>
      <c r="L39" s="139">
        <f>SUM(L24:L37)</f>
        <v>0</v>
      </c>
    </row>
    <row r="40" spans="1:12" ht="15" customHeight="1">
      <c r="A40" s="287"/>
      <c r="B40" s="122"/>
      <c r="C40" s="123"/>
      <c r="D40" s="124"/>
      <c r="E40" s="117">
        <f t="shared" si="1"/>
        <v>0</v>
      </c>
      <c r="F40" s="239"/>
      <c r="G40" s="239"/>
      <c r="H40" s="288"/>
      <c r="J40" s="104"/>
      <c r="K40" s="104"/>
      <c r="L40" s="140"/>
    </row>
    <row r="41" spans="1:11" ht="15" customHeight="1">
      <c r="A41" s="287"/>
      <c r="B41" s="122"/>
      <c r="C41" s="123"/>
      <c r="D41" s="124"/>
      <c r="E41" s="117">
        <f t="shared" si="1"/>
        <v>0</v>
      </c>
      <c r="F41" s="239"/>
      <c r="G41" s="239"/>
      <c r="H41" s="288"/>
      <c r="K41" s="77"/>
    </row>
    <row r="42" spans="1:12" ht="15" customHeight="1">
      <c r="A42" s="287"/>
      <c r="B42" s="122"/>
      <c r="C42" s="123"/>
      <c r="D42" s="124"/>
      <c r="E42" s="117">
        <f t="shared" si="1"/>
        <v>0</v>
      </c>
      <c r="F42" s="239"/>
      <c r="G42" s="239"/>
      <c r="H42" s="288"/>
      <c r="J42" s="476" t="s">
        <v>167</v>
      </c>
      <c r="K42" s="477"/>
      <c r="L42" s="139">
        <f>L20-L39</f>
        <v>0</v>
      </c>
    </row>
    <row r="43" spans="1:8" ht="15" customHeight="1">
      <c r="A43" s="287"/>
      <c r="B43" s="122"/>
      <c r="C43" s="123"/>
      <c r="D43" s="124"/>
      <c r="E43" s="117">
        <f t="shared" si="1"/>
        <v>0</v>
      </c>
      <c r="F43" s="239"/>
      <c r="G43" s="239"/>
      <c r="H43" s="288"/>
    </row>
    <row r="44" spans="1:8" ht="15" customHeight="1">
      <c r="A44" s="287"/>
      <c r="B44" s="122"/>
      <c r="C44" s="123"/>
      <c r="D44" s="124"/>
      <c r="E44" s="117">
        <f t="shared" si="1"/>
        <v>0</v>
      </c>
      <c r="F44" s="239"/>
      <c r="G44" s="239"/>
      <c r="H44" s="288"/>
    </row>
    <row r="45" spans="1:8" ht="15" customHeight="1">
      <c r="A45" s="287"/>
      <c r="B45" s="122"/>
      <c r="C45" s="123"/>
      <c r="D45" s="124"/>
      <c r="E45" s="117">
        <f t="shared" si="1"/>
        <v>0</v>
      </c>
      <c r="F45" s="239"/>
      <c r="G45" s="239"/>
      <c r="H45" s="288"/>
    </row>
    <row r="46" spans="1:8" ht="15" customHeight="1">
      <c r="A46" s="287"/>
      <c r="B46" s="122"/>
      <c r="C46" s="123"/>
      <c r="D46" s="124"/>
      <c r="E46" s="117">
        <f t="shared" si="1"/>
        <v>0</v>
      </c>
      <c r="F46" s="239"/>
      <c r="G46" s="239"/>
      <c r="H46" s="288"/>
    </row>
    <row r="47" spans="1:8" ht="15" customHeight="1">
      <c r="A47" s="287"/>
      <c r="B47" s="122"/>
      <c r="C47" s="123"/>
      <c r="D47" s="124"/>
      <c r="E47" s="117">
        <f t="shared" si="1"/>
        <v>0</v>
      </c>
      <c r="F47" s="239"/>
      <c r="G47" s="239"/>
      <c r="H47" s="288"/>
    </row>
    <row r="48" spans="1:8" ht="15" customHeight="1">
      <c r="A48" s="287"/>
      <c r="B48" s="122"/>
      <c r="C48" s="123"/>
      <c r="D48" s="124"/>
      <c r="E48" s="117">
        <f t="shared" si="1"/>
        <v>0</v>
      </c>
      <c r="F48" s="239"/>
      <c r="G48" s="239"/>
      <c r="H48" s="288"/>
    </row>
    <row r="49" spans="1:8" ht="15" customHeight="1">
      <c r="A49" s="287"/>
      <c r="B49" s="122"/>
      <c r="C49" s="123"/>
      <c r="D49" s="124"/>
      <c r="E49" s="117">
        <f t="shared" si="1"/>
        <v>0</v>
      </c>
      <c r="F49" s="239"/>
      <c r="G49" s="239"/>
      <c r="H49" s="288"/>
    </row>
    <row r="50" spans="1:8" ht="15" customHeight="1">
      <c r="A50" s="287"/>
      <c r="B50" s="122"/>
      <c r="C50" s="123"/>
      <c r="D50" s="124"/>
      <c r="E50" s="117">
        <f t="shared" si="1"/>
        <v>0</v>
      </c>
      <c r="F50" s="239"/>
      <c r="G50" s="239"/>
      <c r="H50" s="288"/>
    </row>
    <row r="51" spans="1:8" ht="15" customHeight="1">
      <c r="A51" s="287"/>
      <c r="B51" s="122"/>
      <c r="C51" s="123"/>
      <c r="D51" s="124"/>
      <c r="E51" s="117">
        <f t="shared" si="1"/>
        <v>0</v>
      </c>
      <c r="F51" s="239"/>
      <c r="G51" s="239"/>
      <c r="H51" s="288"/>
    </row>
    <row r="52" spans="1:8" ht="15" customHeight="1">
      <c r="A52" s="287"/>
      <c r="B52" s="122"/>
      <c r="C52" s="123"/>
      <c r="D52" s="124"/>
      <c r="E52" s="117">
        <f t="shared" si="1"/>
        <v>0</v>
      </c>
      <c r="F52" s="239"/>
      <c r="G52" s="239"/>
      <c r="H52" s="288"/>
    </row>
    <row r="53" spans="1:8" ht="15" customHeight="1">
      <c r="A53" s="287"/>
      <c r="B53" s="122"/>
      <c r="C53" s="123"/>
      <c r="D53" s="124"/>
      <c r="E53" s="117">
        <f t="shared" si="1"/>
        <v>0</v>
      </c>
      <c r="F53" s="239"/>
      <c r="G53" s="239"/>
      <c r="H53" s="288"/>
    </row>
    <row r="54" spans="1:8" ht="15" customHeight="1">
      <c r="A54" s="287"/>
      <c r="B54" s="122"/>
      <c r="C54" s="123"/>
      <c r="D54" s="124"/>
      <c r="E54" s="117">
        <f t="shared" si="1"/>
        <v>0</v>
      </c>
      <c r="F54" s="239"/>
      <c r="G54" s="239"/>
      <c r="H54" s="288"/>
    </row>
    <row r="55" spans="1:8" ht="15" customHeight="1">
      <c r="A55" s="287"/>
      <c r="B55" s="122"/>
      <c r="C55" s="123"/>
      <c r="D55" s="124"/>
      <c r="E55" s="117">
        <f t="shared" si="1"/>
        <v>0</v>
      </c>
      <c r="F55" s="239"/>
      <c r="G55" s="239"/>
      <c r="H55" s="288"/>
    </row>
    <row r="56" spans="1:8" ht="15" customHeight="1">
      <c r="A56" s="287"/>
      <c r="B56" s="122"/>
      <c r="C56" s="123"/>
      <c r="D56" s="124"/>
      <c r="E56" s="117">
        <f t="shared" si="1"/>
        <v>0</v>
      </c>
      <c r="F56" s="239"/>
      <c r="G56" s="239"/>
      <c r="H56" s="288"/>
    </row>
    <row r="57" spans="1:8" ht="15" customHeight="1">
      <c r="A57" s="287"/>
      <c r="B57" s="122"/>
      <c r="C57" s="123"/>
      <c r="D57" s="124"/>
      <c r="E57" s="117">
        <f t="shared" si="1"/>
        <v>0</v>
      </c>
      <c r="F57" s="239"/>
      <c r="G57" s="239"/>
      <c r="H57" s="288"/>
    </row>
    <row r="58" spans="1:8" ht="15" customHeight="1">
      <c r="A58" s="287"/>
      <c r="B58" s="122"/>
      <c r="C58" s="123"/>
      <c r="D58" s="124"/>
      <c r="E58" s="117">
        <f t="shared" si="1"/>
        <v>0</v>
      </c>
      <c r="F58" s="239"/>
      <c r="G58" s="239"/>
      <c r="H58" s="288"/>
    </row>
    <row r="59" spans="1:8" ht="15" customHeight="1">
      <c r="A59" s="287"/>
      <c r="B59" s="122"/>
      <c r="C59" s="123"/>
      <c r="D59" s="124"/>
      <c r="E59" s="117">
        <f t="shared" si="1"/>
        <v>0</v>
      </c>
      <c r="F59" s="239"/>
      <c r="G59" s="239"/>
      <c r="H59" s="288"/>
    </row>
    <row r="60" spans="1:8" ht="15" customHeight="1">
      <c r="A60" s="287"/>
      <c r="B60" s="122"/>
      <c r="C60" s="123"/>
      <c r="D60" s="124"/>
      <c r="E60" s="117">
        <f t="shared" si="1"/>
        <v>0</v>
      </c>
      <c r="F60" s="239"/>
      <c r="G60" s="239"/>
      <c r="H60" s="288"/>
    </row>
    <row r="61" spans="1:8" ht="15" customHeight="1">
      <c r="A61" s="287"/>
      <c r="B61" s="122"/>
      <c r="C61" s="123"/>
      <c r="D61" s="124"/>
      <c r="E61" s="117">
        <f t="shared" si="1"/>
        <v>0</v>
      </c>
      <c r="F61" s="239"/>
      <c r="G61" s="239"/>
      <c r="H61" s="288"/>
    </row>
    <row r="62" spans="1:8" ht="15" customHeight="1">
      <c r="A62" s="287"/>
      <c r="B62" s="122"/>
      <c r="C62" s="123"/>
      <c r="D62" s="124"/>
      <c r="E62" s="117">
        <f t="shared" si="1"/>
        <v>0</v>
      </c>
      <c r="F62" s="239"/>
      <c r="G62" s="239"/>
      <c r="H62" s="288"/>
    </row>
    <row r="63" spans="1:8" ht="15" customHeight="1">
      <c r="A63" s="287"/>
      <c r="B63" s="122"/>
      <c r="C63" s="123"/>
      <c r="D63" s="124"/>
      <c r="E63" s="117">
        <f t="shared" si="1"/>
        <v>0</v>
      </c>
      <c r="F63" s="239"/>
      <c r="G63" s="239"/>
      <c r="H63" s="288"/>
    </row>
    <row r="64" spans="1:8" ht="15" customHeight="1">
      <c r="A64" s="287"/>
      <c r="B64" s="122"/>
      <c r="C64" s="123"/>
      <c r="D64" s="124"/>
      <c r="E64" s="117">
        <f t="shared" si="1"/>
        <v>0</v>
      </c>
      <c r="F64" s="239"/>
      <c r="G64" s="239"/>
      <c r="H64" s="288"/>
    </row>
    <row r="65" spans="1:8" ht="15" customHeight="1">
      <c r="A65" s="287"/>
      <c r="B65" s="141"/>
      <c r="C65" s="142"/>
      <c r="D65" s="143"/>
      <c r="E65" s="144">
        <f t="shared" si="1"/>
        <v>0</v>
      </c>
      <c r="F65" s="278"/>
      <c r="G65" s="278"/>
      <c r="H65" s="297"/>
    </row>
    <row r="66" spans="1:8" ht="15" customHeight="1">
      <c r="A66" s="294" t="s">
        <v>160</v>
      </c>
      <c r="B66" s="145"/>
      <c r="C66" s="146"/>
      <c r="D66" s="147"/>
      <c r="E66" s="147">
        <f>E65</f>
        <v>0</v>
      </c>
      <c r="F66" s="272"/>
      <c r="G66" s="277"/>
      <c r="H66" s="148"/>
    </row>
    <row r="67" spans="4:6" ht="14.25" customHeight="1">
      <c r="D67" s="149"/>
      <c r="E67" s="149"/>
      <c r="F67" s="273"/>
    </row>
    <row r="68" spans="4:6" ht="14.25" customHeight="1">
      <c r="D68" s="149"/>
      <c r="E68" s="149"/>
      <c r="F68" s="273"/>
    </row>
    <row r="69" spans="4:6" ht="14.25" customHeight="1">
      <c r="D69" s="149"/>
      <c r="E69" s="149"/>
      <c r="F69" s="273"/>
    </row>
    <row r="70" ht="14.25" customHeight="1"/>
    <row r="71" ht="14.25" customHeight="1"/>
    <row r="72" spans="4:6" ht="14.25" customHeight="1">
      <c r="D72" s="140"/>
      <c r="E72" s="140"/>
      <c r="F72" s="274"/>
    </row>
    <row r="73" spans="4:6" ht="14.25" customHeight="1">
      <c r="D73" s="140"/>
      <c r="E73" s="140"/>
      <c r="F73" s="274"/>
    </row>
    <row r="74" spans="4:7" ht="14.25" customHeight="1">
      <c r="D74" s="140"/>
      <c r="E74" s="140"/>
      <c r="F74" s="274"/>
      <c r="G74" s="275"/>
    </row>
    <row r="75" spans="4:6" ht="14.25" customHeight="1">
      <c r="D75" s="140"/>
      <c r="E75" s="140"/>
      <c r="F75" s="274"/>
    </row>
    <row r="76" spans="4:6" ht="11.25">
      <c r="D76" s="140"/>
      <c r="E76" s="140"/>
      <c r="F76" s="274"/>
    </row>
    <row r="77" spans="4:6" ht="11.25">
      <c r="D77" s="140"/>
      <c r="E77" s="140"/>
      <c r="F77" s="274"/>
    </row>
    <row r="78" spans="4:6" ht="11.25">
      <c r="D78" s="140"/>
      <c r="E78" s="140"/>
      <c r="F78" s="274"/>
    </row>
    <row r="79" spans="4:6" ht="11.25">
      <c r="D79" s="140"/>
      <c r="E79" s="140"/>
      <c r="F79" s="274"/>
    </row>
    <row r="80" spans="4:6" ht="11.25">
      <c r="D80" s="140"/>
      <c r="E80" s="140"/>
      <c r="F80" s="274"/>
    </row>
    <row r="81" spans="4:6" ht="11.25">
      <c r="D81" s="140"/>
      <c r="E81" s="140"/>
      <c r="F81" s="274"/>
    </row>
    <row r="82" spans="4:6" ht="11.25">
      <c r="D82" s="140"/>
      <c r="E82" s="140"/>
      <c r="F82" s="274"/>
    </row>
    <row r="83" spans="4:6" ht="11.25">
      <c r="D83" s="140"/>
      <c r="E83" s="140"/>
      <c r="F83" s="274"/>
    </row>
    <row r="84" spans="4:6" ht="11.25">
      <c r="D84" s="140"/>
      <c r="E84" s="140"/>
      <c r="F84" s="274"/>
    </row>
    <row r="85" spans="4:7" ht="11.25">
      <c r="D85" s="140"/>
      <c r="E85" s="140"/>
      <c r="F85" s="274"/>
      <c r="G85" s="275"/>
    </row>
    <row r="86" spans="4:6" ht="11.25">
      <c r="D86" s="140"/>
      <c r="E86" s="140"/>
      <c r="F86" s="274"/>
    </row>
    <row r="87" spans="4:6" ht="11.25">
      <c r="D87" s="140"/>
      <c r="E87" s="140"/>
      <c r="F87" s="274"/>
    </row>
    <row r="88" spans="4:7" ht="11.25">
      <c r="D88" s="140"/>
      <c r="E88" s="140"/>
      <c r="F88" s="274"/>
      <c r="G88" s="275"/>
    </row>
    <row r="89" spans="4:6" ht="11.25">
      <c r="D89" s="140"/>
      <c r="E89" s="140"/>
      <c r="F89" s="274"/>
    </row>
    <row r="90" spans="4:6" ht="11.25">
      <c r="D90" s="140"/>
      <c r="E90" s="140"/>
      <c r="F90" s="274"/>
    </row>
    <row r="91" spans="4:6" ht="11.25">
      <c r="D91" s="105"/>
      <c r="E91" s="105"/>
      <c r="F91" s="275"/>
    </row>
    <row r="92" spans="4:6" ht="11.25">
      <c r="D92" s="140"/>
      <c r="E92" s="140"/>
      <c r="F92" s="274"/>
    </row>
  </sheetData>
  <sheetProtection/>
  <mergeCells count="6">
    <mergeCell ref="J3:K3"/>
    <mergeCell ref="J20:K20"/>
    <mergeCell ref="J23:K23"/>
    <mergeCell ref="J39:K39"/>
    <mergeCell ref="J42:K42"/>
    <mergeCell ref="B1:H1"/>
  </mergeCells>
  <dataValidations count="4">
    <dataValidation allowBlank="1" showInputMessage="1" showErrorMessage="1" imeMode="hiragana" sqref="F4:H8 F13:H65"/>
    <dataValidation allowBlank="1" showInputMessage="1" showErrorMessage="1" imeMode="halfAlpha" sqref="B4:D8 B13:D65"/>
    <dataValidation type="list" allowBlank="1" showInputMessage="1" showErrorMessage="1" imeMode="hiragana" sqref="A4:A8">
      <formula1>$K$4:$K$18</formula1>
    </dataValidation>
    <dataValidation type="list" allowBlank="1" showInputMessage="1" showErrorMessage="1" imeMode="hiragana" sqref="A13:A65">
      <formula1>$K$24:$K$37</formula1>
    </dataValidation>
  </dataValidations>
  <printOptions horizontalCentered="1"/>
  <pageMargins left="0.5905511811023623" right="0.1968503937007874" top="0.1968503937007874" bottom="0.1968503937007874" header="0.4330708661417323" footer="0.2362204724409449"/>
  <pageSetup horizontalDpi="600" verticalDpi="600" orientation="portrait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7.625" style="29" customWidth="1"/>
    <col min="2" max="2" width="20.125" style="29" customWidth="1"/>
    <col min="3" max="3" width="18.875" style="29" customWidth="1"/>
    <col min="4" max="4" width="1.4921875" style="29" customWidth="1"/>
    <col min="5" max="5" width="8.625" style="29" customWidth="1"/>
    <col min="6" max="6" width="9.625" style="29" customWidth="1"/>
    <col min="7" max="7" width="12.625" style="29" customWidth="1"/>
    <col min="8" max="9" width="9.625" style="29" customWidth="1"/>
    <col min="10" max="10" width="1.4921875" style="29" customWidth="1"/>
    <col min="11" max="11" width="2.375" style="29" customWidth="1"/>
    <col min="12" max="12" width="17.125" style="29" bestFit="1" customWidth="1"/>
    <col min="13" max="13" width="10.625" style="29" customWidth="1"/>
    <col min="14" max="14" width="15.625" style="29" customWidth="1"/>
    <col min="15" max="15" width="1.875" style="29" customWidth="1"/>
    <col min="16" max="16384" width="8.00390625" style="29" customWidth="1"/>
  </cols>
  <sheetData>
    <row r="1" spans="1:12" ht="15.75" customHeight="1">
      <c r="A1" s="27" t="s">
        <v>352</v>
      </c>
      <c r="B1" s="28"/>
      <c r="E1" s="30" t="s">
        <v>78</v>
      </c>
      <c r="F1" s="31"/>
      <c r="G1" s="31"/>
      <c r="I1" s="462" t="s">
        <v>19</v>
      </c>
      <c r="J1" s="463"/>
      <c r="K1" s="464"/>
      <c r="L1" s="465"/>
    </row>
    <row r="2" spans="1:14" ht="15.75" customHeight="1">
      <c r="A2" s="28"/>
      <c r="B2" s="32" t="str">
        <f>'管理費報告書(0)'!B2</f>
        <v>〔　　　　　　委員会〕</v>
      </c>
      <c r="C2" s="30"/>
      <c r="E2" s="31"/>
      <c r="F2" s="31"/>
      <c r="G2" s="31"/>
      <c r="I2" s="466" t="s">
        <v>20</v>
      </c>
      <c r="J2" s="467"/>
      <c r="K2" s="468"/>
      <c r="L2" s="469"/>
      <c r="M2" s="33" t="s">
        <v>80</v>
      </c>
      <c r="N2" s="34">
        <f>B4</f>
        <v>18</v>
      </c>
    </row>
    <row r="3" ht="6" customHeight="1"/>
    <row r="4" spans="1:14" ht="13.5" customHeight="1">
      <c r="A4" s="35" t="s">
        <v>81</v>
      </c>
      <c r="B4" s="36">
        <v>18</v>
      </c>
      <c r="C4" s="37"/>
      <c r="D4" s="38"/>
      <c r="E4" s="39" t="s">
        <v>82</v>
      </c>
      <c r="F4" s="40" t="s">
        <v>83</v>
      </c>
      <c r="G4" s="40" t="s">
        <v>84</v>
      </c>
      <c r="H4" s="40" t="s">
        <v>85</v>
      </c>
      <c r="I4" s="41" t="s">
        <v>283</v>
      </c>
      <c r="J4" s="42"/>
      <c r="K4" s="408" t="s">
        <v>86</v>
      </c>
      <c r="L4" s="470"/>
      <c r="M4" s="470"/>
      <c r="N4" s="471"/>
    </row>
    <row r="5" spans="1:14" ht="13.5" customHeight="1">
      <c r="A5" s="410" t="s">
        <v>87</v>
      </c>
      <c r="B5" s="43"/>
      <c r="C5" s="44"/>
      <c r="D5" s="38"/>
      <c r="E5" s="410" t="s">
        <v>88</v>
      </c>
      <c r="F5" s="440"/>
      <c r="G5" s="440"/>
      <c r="H5" s="443"/>
      <c r="I5" s="444"/>
      <c r="J5" s="42"/>
      <c r="K5" s="419" t="s">
        <v>22</v>
      </c>
      <c r="L5" s="420"/>
      <c r="M5" s="420"/>
      <c r="N5" s="421"/>
    </row>
    <row r="6" spans="1:14" ht="13.5" customHeight="1">
      <c r="A6" s="447"/>
      <c r="B6" s="45"/>
      <c r="C6" s="46"/>
      <c r="D6" s="38"/>
      <c r="E6" s="447"/>
      <c r="F6" s="441"/>
      <c r="G6" s="441"/>
      <c r="H6" s="441"/>
      <c r="I6" s="445"/>
      <c r="J6" s="42"/>
      <c r="K6" s="422" t="s">
        <v>23</v>
      </c>
      <c r="L6" s="423"/>
      <c r="M6" s="47" t="s">
        <v>24</v>
      </c>
      <c r="N6" s="48" t="s">
        <v>25</v>
      </c>
    </row>
    <row r="7" spans="1:14" ht="13.5" customHeight="1">
      <c r="A7" s="448"/>
      <c r="B7" s="49"/>
      <c r="C7" s="50"/>
      <c r="D7" s="38"/>
      <c r="E7" s="448"/>
      <c r="F7" s="442"/>
      <c r="G7" s="442"/>
      <c r="H7" s="442"/>
      <c r="I7" s="446"/>
      <c r="J7" s="42"/>
      <c r="K7" s="51" t="s">
        <v>89</v>
      </c>
      <c r="L7" s="52" t="s">
        <v>90</v>
      </c>
      <c r="M7" s="53">
        <f>'金銭出納簿（18)'!L4</f>
        <v>0</v>
      </c>
      <c r="N7" s="255"/>
    </row>
    <row r="8" spans="1:14" ht="13.5" customHeight="1">
      <c r="A8" s="404" t="s">
        <v>91</v>
      </c>
      <c r="B8" s="54"/>
      <c r="C8" s="44"/>
      <c r="D8" s="38"/>
      <c r="E8" s="410" t="s">
        <v>92</v>
      </c>
      <c r="F8" s="440"/>
      <c r="G8" s="440"/>
      <c r="H8" s="443"/>
      <c r="I8" s="444"/>
      <c r="J8" s="42"/>
      <c r="K8" s="51" t="s">
        <v>93</v>
      </c>
      <c r="L8" s="52" t="s">
        <v>322</v>
      </c>
      <c r="M8" s="53">
        <f>'金銭出納簿（18)'!L5</f>
        <v>0</v>
      </c>
      <c r="N8" s="255"/>
    </row>
    <row r="9" spans="1:14" ht="13.5" customHeight="1">
      <c r="A9" s="406"/>
      <c r="B9" s="55"/>
      <c r="C9" s="46"/>
      <c r="D9" s="38"/>
      <c r="E9" s="447"/>
      <c r="F9" s="441"/>
      <c r="G9" s="441"/>
      <c r="H9" s="441"/>
      <c r="I9" s="445"/>
      <c r="J9" s="42"/>
      <c r="K9" s="51" t="s">
        <v>95</v>
      </c>
      <c r="L9" s="52" t="s">
        <v>96</v>
      </c>
      <c r="M9" s="53">
        <f>'金銭出納簿（18)'!L6</f>
        <v>0</v>
      </c>
      <c r="N9" s="255"/>
    </row>
    <row r="10" spans="1:14" ht="13.5" customHeight="1">
      <c r="A10" s="407"/>
      <c r="B10" s="49"/>
      <c r="C10" s="50"/>
      <c r="D10" s="38"/>
      <c r="E10" s="448"/>
      <c r="F10" s="442"/>
      <c r="G10" s="442"/>
      <c r="H10" s="442"/>
      <c r="I10" s="446"/>
      <c r="J10" s="42"/>
      <c r="K10" s="51" t="s">
        <v>97</v>
      </c>
      <c r="L10" s="52" t="s">
        <v>98</v>
      </c>
      <c r="M10" s="53">
        <f>'金銭出納簿（18)'!L7</f>
        <v>0</v>
      </c>
      <c r="N10" s="255"/>
    </row>
    <row r="11" spans="1:14" ht="13.5" customHeight="1">
      <c r="A11" s="404" t="s">
        <v>99</v>
      </c>
      <c r="B11" s="54"/>
      <c r="C11" s="44"/>
      <c r="D11" s="38"/>
      <c r="E11" s="410" t="s">
        <v>100</v>
      </c>
      <c r="F11" s="440"/>
      <c r="G11" s="440"/>
      <c r="H11" s="443"/>
      <c r="I11" s="444"/>
      <c r="J11" s="42"/>
      <c r="K11" s="51" t="s">
        <v>101</v>
      </c>
      <c r="L11" s="52" t="s">
        <v>102</v>
      </c>
      <c r="M11" s="53">
        <f>'金銭出納簿（18)'!L8</f>
        <v>0</v>
      </c>
      <c r="N11" s="255"/>
    </row>
    <row r="12" spans="1:14" ht="13.5" customHeight="1">
      <c r="A12" s="406" t="s">
        <v>103</v>
      </c>
      <c r="B12" s="45"/>
      <c r="C12" s="46"/>
      <c r="D12" s="38"/>
      <c r="E12" s="447"/>
      <c r="F12" s="441"/>
      <c r="G12" s="441"/>
      <c r="H12" s="441"/>
      <c r="I12" s="445"/>
      <c r="J12" s="42"/>
      <c r="K12" s="51" t="s">
        <v>104</v>
      </c>
      <c r="L12" s="52" t="s">
        <v>105</v>
      </c>
      <c r="M12" s="53">
        <f>'金銭出納簿（18)'!L9</f>
        <v>0</v>
      </c>
      <c r="N12" s="255"/>
    </row>
    <row r="13" spans="1:14" ht="13.5" customHeight="1">
      <c r="A13" s="407"/>
      <c r="B13" s="49"/>
      <c r="C13" s="50"/>
      <c r="D13" s="38"/>
      <c r="E13" s="448"/>
      <c r="F13" s="442"/>
      <c r="G13" s="442"/>
      <c r="H13" s="442"/>
      <c r="I13" s="446"/>
      <c r="J13" s="42"/>
      <c r="K13" s="51" t="s">
        <v>106</v>
      </c>
      <c r="L13" s="52" t="s">
        <v>107</v>
      </c>
      <c r="M13" s="53">
        <f>'金銭出納簿（18)'!L10</f>
        <v>0</v>
      </c>
      <c r="N13" s="255"/>
    </row>
    <row r="14" spans="1:14" ht="13.5" customHeight="1">
      <c r="A14" s="404" t="s">
        <v>108</v>
      </c>
      <c r="B14" s="54"/>
      <c r="C14" s="44"/>
      <c r="D14" s="38"/>
      <c r="E14" s="410" t="s">
        <v>109</v>
      </c>
      <c r="F14" s="440"/>
      <c r="G14" s="440"/>
      <c r="H14" s="443"/>
      <c r="I14" s="444"/>
      <c r="J14" s="42"/>
      <c r="K14" s="51" t="s">
        <v>110</v>
      </c>
      <c r="L14" s="52" t="s">
        <v>111</v>
      </c>
      <c r="M14" s="53">
        <f>'金銭出納簿（18)'!L11</f>
        <v>0</v>
      </c>
      <c r="N14" s="255"/>
    </row>
    <row r="15" spans="1:14" ht="13.5" customHeight="1">
      <c r="A15" s="405"/>
      <c r="B15" s="56"/>
      <c r="C15" s="46"/>
      <c r="D15" s="38"/>
      <c r="E15" s="447"/>
      <c r="F15" s="441"/>
      <c r="G15" s="441"/>
      <c r="H15" s="441"/>
      <c r="I15" s="445"/>
      <c r="J15" s="42"/>
      <c r="K15" s="51" t="s">
        <v>112</v>
      </c>
      <c r="L15" s="52" t="s">
        <v>27</v>
      </c>
      <c r="M15" s="53">
        <f>'金銭出納簿（18)'!L12</f>
        <v>0</v>
      </c>
      <c r="N15" s="255"/>
    </row>
    <row r="16" spans="1:14" ht="13.5" customHeight="1">
      <c r="A16" s="406" t="s">
        <v>113</v>
      </c>
      <c r="B16" s="45"/>
      <c r="C16" s="46"/>
      <c r="D16" s="38"/>
      <c r="E16" s="448"/>
      <c r="F16" s="442"/>
      <c r="G16" s="442"/>
      <c r="H16" s="442"/>
      <c r="I16" s="446"/>
      <c r="J16" s="42"/>
      <c r="K16" s="51" t="s">
        <v>114</v>
      </c>
      <c r="L16" s="52" t="s">
        <v>29</v>
      </c>
      <c r="M16" s="53">
        <f>'金銭出納簿（18)'!L13</f>
        <v>0</v>
      </c>
      <c r="N16" s="255"/>
    </row>
    <row r="17" spans="1:14" ht="13.5" customHeight="1">
      <c r="A17" s="407"/>
      <c r="B17" s="49"/>
      <c r="C17" s="50"/>
      <c r="D17" s="38"/>
      <c r="E17" s="410"/>
      <c r="F17" s="449"/>
      <c r="G17" s="452"/>
      <c r="H17" s="455"/>
      <c r="I17" s="456"/>
      <c r="J17" s="42"/>
      <c r="K17" s="51" t="s">
        <v>115</v>
      </c>
      <c r="L17" s="52" t="s">
        <v>116</v>
      </c>
      <c r="M17" s="53">
        <f>'金銭出納簿（18)'!L14</f>
        <v>0</v>
      </c>
      <c r="N17" s="255"/>
    </row>
    <row r="18" spans="1:14" ht="13.5" customHeight="1">
      <c r="A18" s="404" t="s">
        <v>117</v>
      </c>
      <c r="B18" s="54"/>
      <c r="C18" s="44"/>
      <c r="D18" s="38"/>
      <c r="E18" s="447"/>
      <c r="F18" s="450"/>
      <c r="G18" s="453"/>
      <c r="H18" s="453"/>
      <c r="I18" s="457"/>
      <c r="J18" s="42"/>
      <c r="K18" s="51" t="s">
        <v>118</v>
      </c>
      <c r="L18" s="52" t="s">
        <v>119</v>
      </c>
      <c r="M18" s="53">
        <f>'金銭出納簿（18)'!L15</f>
        <v>0</v>
      </c>
      <c r="N18" s="255"/>
    </row>
    <row r="19" spans="1:14" ht="13.5" customHeight="1">
      <c r="A19" s="405"/>
      <c r="B19" s="45"/>
      <c r="C19" s="46"/>
      <c r="D19" s="38"/>
      <c r="E19" s="448"/>
      <c r="F19" s="451"/>
      <c r="G19" s="454"/>
      <c r="H19" s="454"/>
      <c r="I19" s="458"/>
      <c r="J19" s="42"/>
      <c r="K19" s="51" t="s">
        <v>120</v>
      </c>
      <c r="L19" s="52" t="s">
        <v>121</v>
      </c>
      <c r="M19" s="53">
        <f>'金銭出納簿（18)'!L16</f>
        <v>0</v>
      </c>
      <c r="N19" s="255"/>
    </row>
    <row r="20" spans="1:14" ht="13.5" customHeight="1">
      <c r="A20" s="424"/>
      <c r="B20" s="49"/>
      <c r="C20" s="50"/>
      <c r="D20" s="38"/>
      <c r="E20" s="425"/>
      <c r="F20" s="427"/>
      <c r="G20" s="427"/>
      <c r="H20" s="427"/>
      <c r="I20" s="429"/>
      <c r="J20" s="42"/>
      <c r="K20" s="51" t="s">
        <v>122</v>
      </c>
      <c r="L20" s="52" t="s">
        <v>249</v>
      </c>
      <c r="M20" s="53">
        <f>'金銭出納簿（18)'!L17</f>
        <v>0</v>
      </c>
      <c r="N20" s="255"/>
    </row>
    <row r="21" spans="1:14" ht="13.5" customHeight="1">
      <c r="A21" s="404" t="s">
        <v>39</v>
      </c>
      <c r="B21" s="54"/>
      <c r="C21" s="44"/>
      <c r="D21" s="38"/>
      <c r="E21" s="406"/>
      <c r="F21" s="414"/>
      <c r="G21" s="414"/>
      <c r="H21" s="414"/>
      <c r="I21" s="417"/>
      <c r="J21" s="42"/>
      <c r="K21" s="51"/>
      <c r="L21" s="52"/>
      <c r="M21" s="53"/>
      <c r="N21" s="255"/>
    </row>
    <row r="22" spans="1:14" ht="13.5" customHeight="1">
      <c r="A22" s="405"/>
      <c r="B22" s="57"/>
      <c r="C22" s="46"/>
      <c r="D22" s="38"/>
      <c r="E22" s="426"/>
      <c r="F22" s="428"/>
      <c r="G22" s="428"/>
      <c r="H22" s="428"/>
      <c r="I22" s="430"/>
      <c r="J22" s="42"/>
      <c r="K22" s="58"/>
      <c r="L22" s="59"/>
      <c r="M22" s="60"/>
      <c r="N22" s="61"/>
    </row>
    <row r="23" spans="1:14" ht="13.5" customHeight="1">
      <c r="A23" s="424"/>
      <c r="B23" s="49"/>
      <c r="C23" s="50"/>
      <c r="D23" s="38"/>
      <c r="E23" s="431" t="s">
        <v>124</v>
      </c>
      <c r="F23" s="432"/>
      <c r="G23" s="432"/>
      <c r="H23" s="432"/>
      <c r="I23" s="433"/>
      <c r="J23" s="42"/>
      <c r="K23" s="408" t="s">
        <v>125</v>
      </c>
      <c r="L23" s="409"/>
      <c r="M23" s="62">
        <f>SUM(M7:M22)</f>
        <v>0</v>
      </c>
      <c r="N23" s="63"/>
    </row>
    <row r="24" spans="1:14" ht="13.5" customHeight="1">
      <c r="A24" s="410" t="s">
        <v>126</v>
      </c>
      <c r="B24" s="413" t="s">
        <v>127</v>
      </c>
      <c r="C24" s="416" t="s">
        <v>128</v>
      </c>
      <c r="D24" s="38"/>
      <c r="E24" s="434"/>
      <c r="F24" s="435"/>
      <c r="G24" s="435"/>
      <c r="H24" s="435"/>
      <c r="I24" s="436"/>
      <c r="J24" s="42"/>
      <c r="K24" s="38"/>
      <c r="L24" s="38"/>
      <c r="M24" s="64"/>
      <c r="N24" s="38"/>
    </row>
    <row r="25" spans="1:14" ht="13.5" customHeight="1">
      <c r="A25" s="411"/>
      <c r="B25" s="414"/>
      <c r="C25" s="417" t="s">
        <v>129</v>
      </c>
      <c r="D25" s="38"/>
      <c r="E25" s="437"/>
      <c r="F25" s="438"/>
      <c r="G25" s="438"/>
      <c r="H25" s="438"/>
      <c r="I25" s="439"/>
      <c r="J25" s="42"/>
      <c r="K25" s="419" t="s">
        <v>130</v>
      </c>
      <c r="L25" s="420"/>
      <c r="M25" s="420"/>
      <c r="N25" s="421"/>
    </row>
    <row r="26" spans="1:14" ht="13.5" customHeight="1">
      <c r="A26" s="411"/>
      <c r="B26" s="415"/>
      <c r="C26" s="418"/>
      <c r="D26" s="38"/>
      <c r="E26" s="459" t="s">
        <v>296</v>
      </c>
      <c r="F26" s="460"/>
      <c r="G26" s="460"/>
      <c r="H26" s="460"/>
      <c r="I26" s="461"/>
      <c r="J26" s="42"/>
      <c r="K26" s="422" t="s">
        <v>23</v>
      </c>
      <c r="L26" s="423"/>
      <c r="M26" s="47" t="s">
        <v>24</v>
      </c>
      <c r="N26" s="48" t="s">
        <v>25</v>
      </c>
    </row>
    <row r="27" spans="1:14" ht="13.5" customHeight="1">
      <c r="A27" s="411"/>
      <c r="B27" s="65"/>
      <c r="C27" s="66"/>
      <c r="D27" s="38"/>
      <c r="E27" s="67"/>
      <c r="F27" s="68"/>
      <c r="G27" s="68"/>
      <c r="H27" s="68"/>
      <c r="I27" s="69"/>
      <c r="J27" s="42"/>
      <c r="K27" s="70" t="s">
        <v>89</v>
      </c>
      <c r="L27" s="71" t="s">
        <v>131</v>
      </c>
      <c r="M27" s="53">
        <f>'金銭出納簿（18)'!L24</f>
        <v>0</v>
      </c>
      <c r="N27" s="256"/>
    </row>
    <row r="28" spans="1:14" ht="13.5" customHeight="1">
      <c r="A28" s="411"/>
      <c r="B28" s="72"/>
      <c r="C28" s="73"/>
      <c r="D28" s="38"/>
      <c r="E28" s="67"/>
      <c r="F28" s="68"/>
      <c r="G28" s="68"/>
      <c r="H28" s="68"/>
      <c r="I28" s="69"/>
      <c r="J28" s="42"/>
      <c r="K28" s="70" t="s">
        <v>93</v>
      </c>
      <c r="L28" s="71" t="s">
        <v>132</v>
      </c>
      <c r="M28" s="53">
        <f>'金銭出納簿（18)'!L25</f>
        <v>0</v>
      </c>
      <c r="N28" s="256"/>
    </row>
    <row r="29" spans="1:14" ht="13.5" customHeight="1">
      <c r="A29" s="411"/>
      <c r="B29" s="74"/>
      <c r="C29" s="75"/>
      <c r="D29" s="38"/>
      <c r="E29" s="76"/>
      <c r="F29" s="77"/>
      <c r="G29" s="77"/>
      <c r="H29" s="68"/>
      <c r="I29" s="69"/>
      <c r="J29" s="42"/>
      <c r="K29" s="70" t="s">
        <v>95</v>
      </c>
      <c r="L29" s="71" t="s">
        <v>166</v>
      </c>
      <c r="M29" s="53">
        <f>'金銭出納簿（18)'!L26</f>
        <v>0</v>
      </c>
      <c r="N29" s="256"/>
    </row>
    <row r="30" spans="1:14" ht="13.5" customHeight="1">
      <c r="A30" s="411"/>
      <c r="B30" s="78"/>
      <c r="C30" s="79"/>
      <c r="D30" s="38"/>
      <c r="E30" s="76"/>
      <c r="F30" s="77"/>
      <c r="G30" s="77"/>
      <c r="H30" s="68"/>
      <c r="I30" s="69"/>
      <c r="J30" s="42"/>
      <c r="K30" s="70" t="s">
        <v>97</v>
      </c>
      <c r="L30" s="71" t="s">
        <v>133</v>
      </c>
      <c r="M30" s="53">
        <f>'金銭出納簿（18)'!L27</f>
        <v>0</v>
      </c>
      <c r="N30" s="256"/>
    </row>
    <row r="31" spans="1:14" ht="13.5" customHeight="1">
      <c r="A31" s="411"/>
      <c r="B31" s="80"/>
      <c r="C31" s="73"/>
      <c r="D31" s="38"/>
      <c r="E31" s="76"/>
      <c r="F31" s="77"/>
      <c r="G31" s="77"/>
      <c r="H31" s="68"/>
      <c r="I31" s="69"/>
      <c r="J31" s="42"/>
      <c r="K31" s="70" t="s">
        <v>101</v>
      </c>
      <c r="L31" s="71" t="s">
        <v>134</v>
      </c>
      <c r="M31" s="53">
        <f>'金銭出納簿（18)'!L28</f>
        <v>0</v>
      </c>
      <c r="N31" s="256"/>
    </row>
    <row r="32" spans="1:14" ht="13.5" customHeight="1">
      <c r="A32" s="411"/>
      <c r="B32" s="74"/>
      <c r="C32" s="75"/>
      <c r="D32" s="38"/>
      <c r="E32" s="76"/>
      <c r="F32" s="77"/>
      <c r="G32" s="77"/>
      <c r="H32" s="68"/>
      <c r="I32" s="69"/>
      <c r="J32" s="42"/>
      <c r="K32" s="70" t="s">
        <v>104</v>
      </c>
      <c r="L32" s="71" t="s">
        <v>135</v>
      </c>
      <c r="M32" s="53">
        <f>'金銭出納簿（18)'!L29</f>
        <v>0</v>
      </c>
      <c r="N32" s="257"/>
    </row>
    <row r="33" spans="1:14" ht="13.5" customHeight="1">
      <c r="A33" s="411"/>
      <c r="B33" s="81"/>
      <c r="C33" s="82"/>
      <c r="D33" s="38"/>
      <c r="E33" s="67"/>
      <c r="F33" s="68"/>
      <c r="G33" s="68"/>
      <c r="H33" s="68"/>
      <c r="I33" s="69"/>
      <c r="J33" s="42"/>
      <c r="K33" s="70" t="s">
        <v>106</v>
      </c>
      <c r="L33" s="71" t="s">
        <v>136</v>
      </c>
      <c r="M33" s="53">
        <f>'金銭出納簿（18)'!L30</f>
        <v>0</v>
      </c>
      <c r="N33" s="256"/>
    </row>
    <row r="34" spans="1:14" ht="13.5" customHeight="1">
      <c r="A34" s="411"/>
      <c r="B34" s="72"/>
      <c r="C34" s="83"/>
      <c r="D34" s="38"/>
      <c r="E34" s="67"/>
      <c r="F34" s="68"/>
      <c r="G34" s="68"/>
      <c r="H34" s="68"/>
      <c r="I34" s="69"/>
      <c r="J34" s="42"/>
      <c r="K34" s="70" t="s">
        <v>110</v>
      </c>
      <c r="L34" s="71" t="s">
        <v>137</v>
      </c>
      <c r="M34" s="53">
        <f>'金銭出納簿（18)'!L31</f>
        <v>0</v>
      </c>
      <c r="N34" s="256"/>
    </row>
    <row r="35" spans="1:14" ht="13.5" customHeight="1">
      <c r="A35" s="411"/>
      <c r="B35" s="84"/>
      <c r="C35" s="85"/>
      <c r="D35" s="38"/>
      <c r="E35" s="67"/>
      <c r="F35" s="68"/>
      <c r="G35" s="68"/>
      <c r="H35" s="68"/>
      <c r="I35" s="69"/>
      <c r="J35" s="42"/>
      <c r="K35" s="70" t="s">
        <v>112</v>
      </c>
      <c r="L35" s="71" t="s">
        <v>138</v>
      </c>
      <c r="M35" s="53">
        <f>'金銭出納簿（18)'!L32</f>
        <v>0</v>
      </c>
      <c r="N35" s="256"/>
    </row>
    <row r="36" spans="1:14" ht="13.5" customHeight="1">
      <c r="A36" s="411"/>
      <c r="B36" s="81"/>
      <c r="C36" s="82"/>
      <c r="D36" s="38"/>
      <c r="E36" s="67"/>
      <c r="F36" s="68"/>
      <c r="G36" s="68"/>
      <c r="H36" s="68"/>
      <c r="I36" s="69"/>
      <c r="J36" s="42"/>
      <c r="K36" s="70" t="s">
        <v>114</v>
      </c>
      <c r="L36" s="71" t="s">
        <v>139</v>
      </c>
      <c r="M36" s="53">
        <f>'金銭出納簿（18)'!L33</f>
        <v>0</v>
      </c>
      <c r="N36" s="256"/>
    </row>
    <row r="37" spans="1:14" ht="13.5" customHeight="1">
      <c r="A37" s="411"/>
      <c r="B37" s="72"/>
      <c r="C37" s="83"/>
      <c r="D37" s="38"/>
      <c r="E37" s="67"/>
      <c r="F37" s="68"/>
      <c r="G37" s="68"/>
      <c r="H37" s="68"/>
      <c r="I37" s="69"/>
      <c r="J37" s="42"/>
      <c r="K37" s="70" t="s">
        <v>115</v>
      </c>
      <c r="L37" s="71" t="s">
        <v>140</v>
      </c>
      <c r="M37" s="53">
        <f>'金銭出納簿（18)'!L34</f>
        <v>0</v>
      </c>
      <c r="N37" s="256"/>
    </row>
    <row r="38" spans="1:14" ht="13.5" customHeight="1">
      <c r="A38" s="411"/>
      <c r="B38" s="84"/>
      <c r="C38" s="85"/>
      <c r="D38" s="38"/>
      <c r="E38" s="67"/>
      <c r="F38" s="68"/>
      <c r="G38" s="68"/>
      <c r="H38" s="68"/>
      <c r="I38" s="69"/>
      <c r="J38" s="42"/>
      <c r="K38" s="70" t="s">
        <v>118</v>
      </c>
      <c r="L38" s="71" t="s">
        <v>141</v>
      </c>
      <c r="M38" s="53">
        <f>'金銭出納簿（18)'!L35</f>
        <v>0</v>
      </c>
      <c r="N38" s="256"/>
    </row>
    <row r="39" spans="1:14" ht="13.5" customHeight="1">
      <c r="A39" s="411"/>
      <c r="B39" s="81"/>
      <c r="C39" s="82"/>
      <c r="D39" s="38"/>
      <c r="E39" s="67"/>
      <c r="F39" s="68"/>
      <c r="G39" s="68"/>
      <c r="H39" s="68"/>
      <c r="I39" s="69"/>
      <c r="J39" s="42"/>
      <c r="K39" s="70" t="s">
        <v>120</v>
      </c>
      <c r="L39" s="71" t="s">
        <v>123</v>
      </c>
      <c r="M39" s="53">
        <f>'金銭出納簿（18)'!L36</f>
        <v>0</v>
      </c>
      <c r="N39" s="256"/>
    </row>
    <row r="40" spans="1:14" ht="13.5" customHeight="1">
      <c r="A40" s="411"/>
      <c r="B40" s="72"/>
      <c r="C40" s="83"/>
      <c r="D40" s="38"/>
      <c r="E40" s="67"/>
      <c r="F40" s="68"/>
      <c r="G40" s="68"/>
      <c r="H40" s="68"/>
      <c r="I40" s="69"/>
      <c r="J40" s="42"/>
      <c r="K40" s="70"/>
      <c r="L40" s="71"/>
      <c r="M40" s="53"/>
      <c r="N40" s="256"/>
    </row>
    <row r="41" spans="1:14" ht="13.5" customHeight="1">
      <c r="A41" s="411"/>
      <c r="B41" s="84"/>
      <c r="C41" s="85"/>
      <c r="D41" s="38"/>
      <c r="E41" s="67"/>
      <c r="F41" s="68"/>
      <c r="G41" s="68"/>
      <c r="H41" s="68"/>
      <c r="I41" s="69"/>
      <c r="J41" s="42"/>
      <c r="K41" s="86"/>
      <c r="L41" s="87"/>
      <c r="M41" s="60"/>
      <c r="N41" s="88"/>
    </row>
    <row r="42" spans="1:14" ht="13.5" customHeight="1">
      <c r="A42" s="411"/>
      <c r="B42" s="81"/>
      <c r="C42" s="82"/>
      <c r="D42" s="38"/>
      <c r="E42" s="67"/>
      <c r="F42" s="68"/>
      <c r="G42" s="68"/>
      <c r="H42" s="68"/>
      <c r="I42" s="69"/>
      <c r="J42" s="42"/>
      <c r="K42" s="408" t="s">
        <v>142</v>
      </c>
      <c r="L42" s="409"/>
      <c r="M42" s="62">
        <f>SUM(M27:M41)</f>
        <v>0</v>
      </c>
      <c r="N42" s="89"/>
    </row>
    <row r="43" spans="1:14" ht="13.5" customHeight="1">
      <c r="A43" s="411"/>
      <c r="B43" s="72"/>
      <c r="C43" s="83"/>
      <c r="D43" s="38"/>
      <c r="E43" s="67"/>
      <c r="F43" s="90"/>
      <c r="G43" s="68"/>
      <c r="H43" s="68"/>
      <c r="I43" s="69"/>
      <c r="J43" s="42"/>
      <c r="K43" s="91"/>
      <c r="L43" s="91"/>
      <c r="M43" s="92"/>
      <c r="N43" s="93"/>
    </row>
    <row r="44" spans="1:14" ht="13.5" customHeight="1">
      <c r="A44" s="412"/>
      <c r="B44" s="94"/>
      <c r="C44" s="95"/>
      <c r="D44" s="38"/>
      <c r="E44" s="96"/>
      <c r="F44" s="97"/>
      <c r="G44" s="98"/>
      <c r="H44" s="98"/>
      <c r="I44" s="99"/>
      <c r="J44" s="42"/>
      <c r="K44" s="408" t="s">
        <v>143</v>
      </c>
      <c r="L44" s="409"/>
      <c r="M44" s="100">
        <f>M23-M42</f>
        <v>0</v>
      </c>
      <c r="N44" s="101"/>
    </row>
    <row r="45" spans="10:13" ht="12.75" customHeight="1">
      <c r="J45" s="42"/>
      <c r="M45" s="102"/>
    </row>
    <row r="46" ht="12.75" customHeight="1">
      <c r="J46" s="42"/>
    </row>
    <row r="47" ht="12" customHeight="1"/>
    <row r="49" ht="13.5" customHeight="1"/>
  </sheetData>
  <sheetProtection/>
  <mergeCells count="53">
    <mergeCell ref="E26:I26"/>
    <mergeCell ref="I1:J1"/>
    <mergeCell ref="K1:L1"/>
    <mergeCell ref="I2:J2"/>
    <mergeCell ref="K2:L2"/>
    <mergeCell ref="K4:N4"/>
    <mergeCell ref="K5:N5"/>
    <mergeCell ref="K6:L6"/>
    <mergeCell ref="E14:E16"/>
    <mergeCell ref="F14:F16"/>
    <mergeCell ref="A5:A7"/>
    <mergeCell ref="E5:E7"/>
    <mergeCell ref="F5:F7"/>
    <mergeCell ref="G5:G7"/>
    <mergeCell ref="H5:H7"/>
    <mergeCell ref="I5:I7"/>
    <mergeCell ref="A8:A10"/>
    <mergeCell ref="E8:E10"/>
    <mergeCell ref="F8:F10"/>
    <mergeCell ref="G8:G10"/>
    <mergeCell ref="H8:H10"/>
    <mergeCell ref="I8:I10"/>
    <mergeCell ref="A11:A13"/>
    <mergeCell ref="E11:E13"/>
    <mergeCell ref="F11:F13"/>
    <mergeCell ref="G11:G13"/>
    <mergeCell ref="H11:H13"/>
    <mergeCell ref="I11:I13"/>
    <mergeCell ref="G14:G16"/>
    <mergeCell ref="H14:H16"/>
    <mergeCell ref="I14:I16"/>
    <mergeCell ref="E17:E19"/>
    <mergeCell ref="F17:F19"/>
    <mergeCell ref="G17:G19"/>
    <mergeCell ref="H17:H19"/>
    <mergeCell ref="I17:I19"/>
    <mergeCell ref="E20:E22"/>
    <mergeCell ref="F20:F22"/>
    <mergeCell ref="G20:G22"/>
    <mergeCell ref="H20:H22"/>
    <mergeCell ref="I20:I22"/>
    <mergeCell ref="A21:A23"/>
    <mergeCell ref="E23:I25"/>
    <mergeCell ref="A14:A17"/>
    <mergeCell ref="K23:L23"/>
    <mergeCell ref="A24:A44"/>
    <mergeCell ref="B24:B26"/>
    <mergeCell ref="C24:C26"/>
    <mergeCell ref="K25:N25"/>
    <mergeCell ref="K26:L26"/>
    <mergeCell ref="K42:L42"/>
    <mergeCell ref="K44:L44"/>
    <mergeCell ref="A18:A20"/>
  </mergeCells>
  <printOptions horizontalCentered="1"/>
  <pageMargins left="0.1968503937007874" right="0.1968503937007874" top="0.5905511811023623" bottom="0.1968503937007874" header="0.15748031496062992" footer="0.15748031496062992"/>
  <pageSetup horizontalDpi="600" verticalDpi="6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264" customWidth="1"/>
    <col min="2" max="3" width="3.125" style="104" customWidth="1"/>
    <col min="4" max="5" width="7.75390625" style="103" customWidth="1"/>
    <col min="6" max="6" width="14.625" style="264" customWidth="1"/>
    <col min="7" max="7" width="25.75390625" style="264" customWidth="1"/>
    <col min="8" max="8" width="4.625" style="105" customWidth="1"/>
    <col min="9" max="9" width="1.12109375" style="103" customWidth="1"/>
    <col min="10" max="10" width="2.625" style="105" customWidth="1"/>
    <col min="11" max="11" width="15.625" style="103" customWidth="1"/>
    <col min="12" max="16384" width="9.00390625" style="103" customWidth="1"/>
  </cols>
  <sheetData>
    <row r="1" spans="1:12" ht="17.25" customHeight="1">
      <c r="A1" s="260" t="s">
        <v>144</v>
      </c>
      <c r="B1" s="486">
        <f>'報告書(18)'!B5</f>
        <v>0</v>
      </c>
      <c r="C1" s="486"/>
      <c r="D1" s="486"/>
      <c r="E1" s="486"/>
      <c r="F1" s="486"/>
      <c r="G1" s="486"/>
      <c r="H1" s="486"/>
      <c r="K1" s="106" t="s">
        <v>48</v>
      </c>
      <c r="L1" s="107">
        <f>'報告書(18)'!N2</f>
        <v>18</v>
      </c>
    </row>
    <row r="2" spans="1:8" ht="15" customHeight="1">
      <c r="A2" s="261" t="s">
        <v>163</v>
      </c>
      <c r="B2" s="103"/>
      <c r="C2" s="103"/>
      <c r="F2" s="265" t="s">
        <v>145</v>
      </c>
      <c r="H2" s="108" t="s">
        <v>146</v>
      </c>
    </row>
    <row r="3" spans="1:12" s="105" customFormat="1" ht="15" customHeight="1">
      <c r="A3" s="292" t="s">
        <v>52</v>
      </c>
      <c r="B3" s="109" t="s">
        <v>50</v>
      </c>
      <c r="C3" s="110" t="s">
        <v>51</v>
      </c>
      <c r="D3" s="111" t="s">
        <v>170</v>
      </c>
      <c r="E3" s="111" t="s">
        <v>55</v>
      </c>
      <c r="F3" s="271" t="s">
        <v>165</v>
      </c>
      <c r="G3" s="271" t="s">
        <v>162</v>
      </c>
      <c r="H3" s="259" t="s">
        <v>244</v>
      </c>
      <c r="J3" s="472" t="s">
        <v>53</v>
      </c>
      <c r="K3" s="473"/>
      <c r="L3" s="113" t="s">
        <v>24</v>
      </c>
    </row>
    <row r="4" spans="1:12" ht="15" customHeight="1">
      <c r="A4" s="287"/>
      <c r="B4" s="114"/>
      <c r="C4" s="115"/>
      <c r="D4" s="116"/>
      <c r="E4" s="117">
        <f>D4</f>
        <v>0</v>
      </c>
      <c r="F4" s="238"/>
      <c r="G4" s="238"/>
      <c r="H4" s="293"/>
      <c r="J4" s="119" t="s">
        <v>89</v>
      </c>
      <c r="K4" s="120" t="s">
        <v>90</v>
      </c>
      <c r="L4" s="121">
        <f>SUMIF($A$4:$A$8,K4,$D$4:$D$8)</f>
        <v>0</v>
      </c>
    </row>
    <row r="5" spans="1:12" ht="15" customHeight="1">
      <c r="A5" s="287"/>
      <c r="B5" s="122"/>
      <c r="C5" s="123"/>
      <c r="D5" s="124"/>
      <c r="E5" s="117">
        <f>E4+D5</f>
        <v>0</v>
      </c>
      <c r="F5" s="239"/>
      <c r="G5" s="239"/>
      <c r="H5" s="288"/>
      <c r="J5" s="51" t="s">
        <v>93</v>
      </c>
      <c r="K5" s="125" t="s">
        <v>322</v>
      </c>
      <c r="L5" s="126">
        <f aca="true" t="shared" si="0" ref="L5:L17">SUMIF($A$4:$A$8,K5,$D$4:$D$8)</f>
        <v>0</v>
      </c>
    </row>
    <row r="6" spans="1:12" ht="15" customHeight="1">
      <c r="A6" s="287"/>
      <c r="B6" s="122"/>
      <c r="C6" s="123"/>
      <c r="D6" s="124"/>
      <c r="E6" s="117">
        <f>E5+D6</f>
        <v>0</v>
      </c>
      <c r="F6" s="239"/>
      <c r="G6" s="239"/>
      <c r="H6" s="288"/>
      <c r="J6" s="51" t="s">
        <v>95</v>
      </c>
      <c r="K6" s="125" t="s">
        <v>96</v>
      </c>
      <c r="L6" s="126">
        <f t="shared" si="0"/>
        <v>0</v>
      </c>
    </row>
    <row r="7" spans="1:12" ht="15" customHeight="1">
      <c r="A7" s="287"/>
      <c r="B7" s="122"/>
      <c r="C7" s="123"/>
      <c r="D7" s="124"/>
      <c r="E7" s="117">
        <f>E6+D7</f>
        <v>0</v>
      </c>
      <c r="F7" s="239"/>
      <c r="G7" s="239"/>
      <c r="H7" s="288"/>
      <c r="J7" s="51" t="s">
        <v>97</v>
      </c>
      <c r="K7" s="125" t="s">
        <v>98</v>
      </c>
      <c r="L7" s="126">
        <f t="shared" si="0"/>
        <v>0</v>
      </c>
    </row>
    <row r="8" spans="1:12" ht="15" customHeight="1">
      <c r="A8" s="287"/>
      <c r="B8" s="122"/>
      <c r="C8" s="123"/>
      <c r="D8" s="124"/>
      <c r="E8" s="117">
        <f>E7+D8</f>
        <v>0</v>
      </c>
      <c r="F8" s="239"/>
      <c r="G8" s="239"/>
      <c r="H8" s="288"/>
      <c r="J8" s="51" t="s">
        <v>101</v>
      </c>
      <c r="K8" s="125" t="s">
        <v>102</v>
      </c>
      <c r="L8" s="126">
        <f t="shared" si="0"/>
        <v>0</v>
      </c>
    </row>
    <row r="9" spans="1:12" ht="15" customHeight="1">
      <c r="A9" s="294" t="s">
        <v>160</v>
      </c>
      <c r="B9" s="145"/>
      <c r="C9" s="146"/>
      <c r="D9" s="147"/>
      <c r="E9" s="147">
        <f>E8</f>
        <v>0</v>
      </c>
      <c r="F9" s="272"/>
      <c r="G9" s="277"/>
      <c r="H9" s="148"/>
      <c r="J9" s="51" t="s">
        <v>104</v>
      </c>
      <c r="K9" s="125" t="s">
        <v>105</v>
      </c>
      <c r="L9" s="126">
        <f t="shared" si="0"/>
        <v>0</v>
      </c>
    </row>
    <row r="10" spans="1:12" ht="15" customHeight="1">
      <c r="A10" s="262"/>
      <c r="B10" s="150"/>
      <c r="C10" s="150"/>
      <c r="D10" s="151"/>
      <c r="E10" s="151"/>
      <c r="F10" s="270"/>
      <c r="J10" s="51" t="s">
        <v>106</v>
      </c>
      <c r="K10" s="125" t="s">
        <v>107</v>
      </c>
      <c r="L10" s="126">
        <f t="shared" si="0"/>
        <v>0</v>
      </c>
    </row>
    <row r="11" spans="1:12" ht="15" customHeight="1">
      <c r="A11" s="263" t="s">
        <v>164</v>
      </c>
      <c r="J11" s="51" t="s">
        <v>110</v>
      </c>
      <c r="K11" s="125" t="s">
        <v>111</v>
      </c>
      <c r="L11" s="126">
        <f t="shared" si="0"/>
        <v>0</v>
      </c>
    </row>
    <row r="12" spans="1:12" ht="15" customHeight="1">
      <c r="A12" s="292" t="s">
        <v>52</v>
      </c>
      <c r="B12" s="109" t="s">
        <v>50</v>
      </c>
      <c r="C12" s="110" t="s">
        <v>51</v>
      </c>
      <c r="D12" s="111" t="s">
        <v>169</v>
      </c>
      <c r="E12" s="111" t="s">
        <v>55</v>
      </c>
      <c r="F12" s="271" t="s">
        <v>161</v>
      </c>
      <c r="G12" s="271" t="s">
        <v>162</v>
      </c>
      <c r="H12" s="259" t="s">
        <v>244</v>
      </c>
      <c r="J12" s="51" t="s">
        <v>112</v>
      </c>
      <c r="K12" s="125" t="s">
        <v>27</v>
      </c>
      <c r="L12" s="126">
        <f t="shared" si="0"/>
        <v>0</v>
      </c>
    </row>
    <row r="13" spans="1:12" ht="15" customHeight="1">
      <c r="A13" s="287"/>
      <c r="B13" s="114"/>
      <c r="C13" s="115"/>
      <c r="D13" s="116"/>
      <c r="E13" s="117">
        <f>E9-D13</f>
        <v>0</v>
      </c>
      <c r="F13" s="238"/>
      <c r="G13" s="238"/>
      <c r="H13" s="293"/>
      <c r="J13" s="51" t="s">
        <v>114</v>
      </c>
      <c r="K13" s="125" t="s">
        <v>29</v>
      </c>
      <c r="L13" s="126">
        <f t="shared" si="0"/>
        <v>0</v>
      </c>
    </row>
    <row r="14" spans="1:12" ht="15" customHeight="1">
      <c r="A14" s="287"/>
      <c r="B14" s="122"/>
      <c r="C14" s="123"/>
      <c r="D14" s="124"/>
      <c r="E14" s="117">
        <f>E13-D14</f>
        <v>0</v>
      </c>
      <c r="F14" s="239"/>
      <c r="G14" s="239"/>
      <c r="H14" s="288"/>
      <c r="J14" s="51" t="s">
        <v>115</v>
      </c>
      <c r="K14" s="125" t="s">
        <v>116</v>
      </c>
      <c r="L14" s="126">
        <f t="shared" si="0"/>
        <v>0</v>
      </c>
    </row>
    <row r="15" spans="1:12" ht="15" customHeight="1">
      <c r="A15" s="287"/>
      <c r="B15" s="122"/>
      <c r="C15" s="123"/>
      <c r="D15" s="124"/>
      <c r="E15" s="117">
        <f aca="true" t="shared" si="1" ref="E15:E65">E14-D15</f>
        <v>0</v>
      </c>
      <c r="F15" s="239"/>
      <c r="G15" s="239"/>
      <c r="H15" s="288"/>
      <c r="J15" s="51" t="s">
        <v>118</v>
      </c>
      <c r="K15" s="125" t="s">
        <v>119</v>
      </c>
      <c r="L15" s="126">
        <f t="shared" si="0"/>
        <v>0</v>
      </c>
    </row>
    <row r="16" spans="1:12" ht="15" customHeight="1">
      <c r="A16" s="287"/>
      <c r="B16" s="122"/>
      <c r="C16" s="123"/>
      <c r="D16" s="124"/>
      <c r="E16" s="117">
        <f t="shared" si="1"/>
        <v>0</v>
      </c>
      <c r="F16" s="239"/>
      <c r="G16" s="239"/>
      <c r="H16" s="288"/>
      <c r="J16" s="51" t="s">
        <v>120</v>
      </c>
      <c r="K16" s="125" t="s">
        <v>121</v>
      </c>
      <c r="L16" s="126">
        <f t="shared" si="0"/>
        <v>0</v>
      </c>
    </row>
    <row r="17" spans="1:12" ht="15" customHeight="1">
      <c r="A17" s="287"/>
      <c r="B17" s="122"/>
      <c r="C17" s="123"/>
      <c r="D17" s="124"/>
      <c r="E17" s="117">
        <f t="shared" si="1"/>
        <v>0</v>
      </c>
      <c r="F17" s="239"/>
      <c r="G17" s="239"/>
      <c r="H17" s="288"/>
      <c r="J17" s="51" t="s">
        <v>149</v>
      </c>
      <c r="K17" s="125" t="s">
        <v>150</v>
      </c>
      <c r="L17" s="126">
        <f t="shared" si="0"/>
        <v>0</v>
      </c>
    </row>
    <row r="18" spans="1:12" ht="15" customHeight="1">
      <c r="A18" s="287"/>
      <c r="B18" s="122"/>
      <c r="C18" s="123"/>
      <c r="D18" s="124"/>
      <c r="E18" s="117">
        <f t="shared" si="1"/>
        <v>0</v>
      </c>
      <c r="F18" s="239"/>
      <c r="G18" s="239"/>
      <c r="H18" s="288"/>
      <c r="J18" s="127"/>
      <c r="K18" s="128"/>
      <c r="L18" s="129"/>
    </row>
    <row r="19" spans="1:12" ht="15" customHeight="1">
      <c r="A19" s="287"/>
      <c r="B19" s="122"/>
      <c r="C19" s="123"/>
      <c r="D19" s="124"/>
      <c r="E19" s="117">
        <f t="shared" si="1"/>
        <v>0</v>
      </c>
      <c r="F19" s="239"/>
      <c r="G19" s="239"/>
      <c r="H19" s="288"/>
      <c r="J19" s="130"/>
      <c r="K19" s="131"/>
      <c r="L19" s="132"/>
    </row>
    <row r="20" spans="1:12" ht="15" customHeight="1">
      <c r="A20" s="287"/>
      <c r="B20" s="122"/>
      <c r="C20" s="123"/>
      <c r="D20" s="124"/>
      <c r="E20" s="117">
        <f t="shared" si="1"/>
        <v>0</v>
      </c>
      <c r="F20" s="239"/>
      <c r="G20" s="239"/>
      <c r="H20" s="288"/>
      <c r="J20" s="474" t="s">
        <v>152</v>
      </c>
      <c r="K20" s="475"/>
      <c r="L20" s="133">
        <f>SUM(L4:L18)</f>
        <v>0</v>
      </c>
    </row>
    <row r="21" spans="1:12" ht="15" customHeight="1">
      <c r="A21" s="287"/>
      <c r="B21" s="122"/>
      <c r="C21" s="123"/>
      <c r="D21" s="124"/>
      <c r="E21" s="117">
        <f t="shared" si="1"/>
        <v>0</v>
      </c>
      <c r="F21" s="239"/>
      <c r="G21" s="239"/>
      <c r="H21" s="288"/>
      <c r="K21" s="105"/>
      <c r="L21" s="134"/>
    </row>
    <row r="22" spans="1:8" ht="15" customHeight="1">
      <c r="A22" s="287"/>
      <c r="B22" s="122"/>
      <c r="C22" s="123"/>
      <c r="D22" s="124"/>
      <c r="E22" s="117">
        <f t="shared" si="1"/>
        <v>0</v>
      </c>
      <c r="F22" s="239"/>
      <c r="G22" s="239"/>
      <c r="H22" s="288"/>
    </row>
    <row r="23" spans="1:12" ht="15" customHeight="1">
      <c r="A23" s="287"/>
      <c r="B23" s="122"/>
      <c r="C23" s="123"/>
      <c r="D23" s="124"/>
      <c r="E23" s="117">
        <f t="shared" si="1"/>
        <v>0</v>
      </c>
      <c r="F23" s="239"/>
      <c r="G23" s="239"/>
      <c r="H23" s="288"/>
      <c r="J23" s="472" t="s">
        <v>54</v>
      </c>
      <c r="K23" s="473"/>
      <c r="L23" s="135" t="s">
        <v>24</v>
      </c>
    </row>
    <row r="24" spans="1:12" ht="15" customHeight="1">
      <c r="A24" s="287"/>
      <c r="B24" s="122"/>
      <c r="C24" s="123"/>
      <c r="D24" s="124"/>
      <c r="E24" s="117">
        <f t="shared" si="1"/>
        <v>0</v>
      </c>
      <c r="F24" s="239"/>
      <c r="G24" s="239"/>
      <c r="H24" s="288"/>
      <c r="J24" s="70" t="s">
        <v>89</v>
      </c>
      <c r="K24" s="136" t="s">
        <v>153</v>
      </c>
      <c r="L24" s="137">
        <f aca="true" t="shared" si="2" ref="L24:L36">SUMIF($A$13:$A$65,K24,$D$13:$D$65)</f>
        <v>0</v>
      </c>
    </row>
    <row r="25" spans="1:12" ht="15" customHeight="1">
      <c r="A25" s="287"/>
      <c r="B25" s="122"/>
      <c r="C25" s="123"/>
      <c r="D25" s="124"/>
      <c r="E25" s="117">
        <f t="shared" si="1"/>
        <v>0</v>
      </c>
      <c r="F25" s="239"/>
      <c r="G25" s="239"/>
      <c r="H25" s="288"/>
      <c r="J25" s="70" t="s">
        <v>93</v>
      </c>
      <c r="K25" s="136" t="s">
        <v>147</v>
      </c>
      <c r="L25" s="137">
        <f t="shared" si="2"/>
        <v>0</v>
      </c>
    </row>
    <row r="26" spans="1:12" ht="15" customHeight="1">
      <c r="A26" s="287"/>
      <c r="B26" s="122"/>
      <c r="C26" s="123"/>
      <c r="D26" s="124"/>
      <c r="E26" s="117">
        <f t="shared" si="1"/>
        <v>0</v>
      </c>
      <c r="F26" s="239"/>
      <c r="G26" s="239"/>
      <c r="H26" s="288"/>
      <c r="J26" s="70" t="s">
        <v>95</v>
      </c>
      <c r="K26" s="136" t="s">
        <v>166</v>
      </c>
      <c r="L26" s="137">
        <f t="shared" si="2"/>
        <v>0</v>
      </c>
    </row>
    <row r="27" spans="1:12" ht="15" customHeight="1">
      <c r="A27" s="287"/>
      <c r="B27" s="122"/>
      <c r="C27" s="123"/>
      <c r="D27" s="124"/>
      <c r="E27" s="117">
        <f t="shared" si="1"/>
        <v>0</v>
      </c>
      <c r="F27" s="239"/>
      <c r="G27" s="239"/>
      <c r="H27" s="288"/>
      <c r="J27" s="70" t="s">
        <v>97</v>
      </c>
      <c r="K27" s="136" t="s">
        <v>148</v>
      </c>
      <c r="L27" s="137">
        <f t="shared" si="2"/>
        <v>0</v>
      </c>
    </row>
    <row r="28" spans="1:12" ht="15" customHeight="1">
      <c r="A28" s="287"/>
      <c r="B28" s="122"/>
      <c r="C28" s="123"/>
      <c r="D28" s="124"/>
      <c r="E28" s="117">
        <f t="shared" si="1"/>
        <v>0</v>
      </c>
      <c r="F28" s="239"/>
      <c r="G28" s="239"/>
      <c r="H28" s="288"/>
      <c r="J28" s="70" t="s">
        <v>101</v>
      </c>
      <c r="K28" s="136" t="s">
        <v>154</v>
      </c>
      <c r="L28" s="137">
        <f t="shared" si="2"/>
        <v>0</v>
      </c>
    </row>
    <row r="29" spans="1:12" ht="15" customHeight="1">
      <c r="A29" s="287"/>
      <c r="B29" s="122"/>
      <c r="C29" s="123"/>
      <c r="D29" s="124"/>
      <c r="E29" s="117">
        <f t="shared" si="1"/>
        <v>0</v>
      </c>
      <c r="F29" s="239"/>
      <c r="G29" s="239"/>
      <c r="H29" s="288"/>
      <c r="J29" s="70" t="s">
        <v>104</v>
      </c>
      <c r="K29" s="136" t="s">
        <v>151</v>
      </c>
      <c r="L29" s="137">
        <f t="shared" si="2"/>
        <v>0</v>
      </c>
    </row>
    <row r="30" spans="1:12" ht="15" customHeight="1">
      <c r="A30" s="287"/>
      <c r="B30" s="122"/>
      <c r="C30" s="123"/>
      <c r="D30" s="124"/>
      <c r="E30" s="117">
        <f t="shared" si="1"/>
        <v>0</v>
      </c>
      <c r="F30" s="239"/>
      <c r="G30" s="239"/>
      <c r="H30" s="288"/>
      <c r="J30" s="70" t="s">
        <v>106</v>
      </c>
      <c r="K30" s="136" t="s">
        <v>155</v>
      </c>
      <c r="L30" s="137">
        <f t="shared" si="2"/>
        <v>0</v>
      </c>
    </row>
    <row r="31" spans="1:12" ht="15" customHeight="1">
      <c r="A31" s="287"/>
      <c r="B31" s="122"/>
      <c r="C31" s="123"/>
      <c r="D31" s="124"/>
      <c r="E31" s="117">
        <f t="shared" si="1"/>
        <v>0</v>
      </c>
      <c r="F31" s="239"/>
      <c r="G31" s="239"/>
      <c r="H31" s="288"/>
      <c r="J31" s="70" t="s">
        <v>110</v>
      </c>
      <c r="K31" s="136" t="s">
        <v>156</v>
      </c>
      <c r="L31" s="137">
        <f t="shared" si="2"/>
        <v>0</v>
      </c>
    </row>
    <row r="32" spans="1:12" ht="15" customHeight="1">
      <c r="A32" s="287"/>
      <c r="B32" s="122"/>
      <c r="C32" s="123"/>
      <c r="D32" s="124"/>
      <c r="E32" s="117">
        <f t="shared" si="1"/>
        <v>0</v>
      </c>
      <c r="F32" s="239"/>
      <c r="G32" s="239"/>
      <c r="H32" s="288"/>
      <c r="J32" s="70" t="s">
        <v>112</v>
      </c>
      <c r="K32" s="136" t="s">
        <v>157</v>
      </c>
      <c r="L32" s="137">
        <f t="shared" si="2"/>
        <v>0</v>
      </c>
    </row>
    <row r="33" spans="1:12" ht="15" customHeight="1">
      <c r="A33" s="287"/>
      <c r="B33" s="122"/>
      <c r="C33" s="123"/>
      <c r="D33" s="124"/>
      <c r="E33" s="117">
        <f t="shared" si="1"/>
        <v>0</v>
      </c>
      <c r="F33" s="239"/>
      <c r="G33" s="239"/>
      <c r="H33" s="288"/>
      <c r="J33" s="70" t="s">
        <v>114</v>
      </c>
      <c r="K33" s="136" t="s">
        <v>158</v>
      </c>
      <c r="L33" s="137">
        <f t="shared" si="2"/>
        <v>0</v>
      </c>
    </row>
    <row r="34" spans="1:12" ht="15" customHeight="1">
      <c r="A34" s="287"/>
      <c r="B34" s="122"/>
      <c r="C34" s="123"/>
      <c r="D34" s="124"/>
      <c r="E34" s="117">
        <f t="shared" si="1"/>
        <v>0</v>
      </c>
      <c r="F34" s="239"/>
      <c r="G34" s="239"/>
      <c r="H34" s="288"/>
      <c r="J34" s="70" t="s">
        <v>115</v>
      </c>
      <c r="K34" s="136" t="s">
        <v>140</v>
      </c>
      <c r="L34" s="137">
        <f t="shared" si="2"/>
        <v>0</v>
      </c>
    </row>
    <row r="35" spans="1:12" ht="15" customHeight="1">
      <c r="A35" s="287"/>
      <c r="B35" s="122"/>
      <c r="C35" s="123"/>
      <c r="D35" s="124"/>
      <c r="E35" s="117">
        <f t="shared" si="1"/>
        <v>0</v>
      </c>
      <c r="F35" s="239"/>
      <c r="G35" s="239"/>
      <c r="H35" s="288"/>
      <c r="J35" s="70" t="s">
        <v>118</v>
      </c>
      <c r="K35" s="136" t="s">
        <v>141</v>
      </c>
      <c r="L35" s="137">
        <f t="shared" si="2"/>
        <v>0</v>
      </c>
    </row>
    <row r="36" spans="1:12" ht="15" customHeight="1">
      <c r="A36" s="287"/>
      <c r="B36" s="122"/>
      <c r="C36" s="123"/>
      <c r="D36" s="124"/>
      <c r="E36" s="117">
        <f t="shared" si="1"/>
        <v>0</v>
      </c>
      <c r="F36" s="239"/>
      <c r="G36" s="239"/>
      <c r="H36" s="288"/>
      <c r="J36" s="70" t="s">
        <v>120</v>
      </c>
      <c r="K36" s="136" t="s">
        <v>123</v>
      </c>
      <c r="L36" s="137">
        <f t="shared" si="2"/>
        <v>0</v>
      </c>
    </row>
    <row r="37" spans="1:12" ht="15" customHeight="1">
      <c r="A37" s="287"/>
      <c r="B37" s="122"/>
      <c r="C37" s="123"/>
      <c r="D37" s="124"/>
      <c r="E37" s="117">
        <f t="shared" si="1"/>
        <v>0</v>
      </c>
      <c r="F37" s="239"/>
      <c r="G37" s="239"/>
      <c r="H37" s="288"/>
      <c r="J37" s="138"/>
      <c r="K37" s="384"/>
      <c r="L37" s="129"/>
    </row>
    <row r="38" spans="1:8" ht="15" customHeight="1">
      <c r="A38" s="287"/>
      <c r="B38" s="122"/>
      <c r="C38" s="123"/>
      <c r="D38" s="124"/>
      <c r="E38" s="117">
        <f t="shared" si="1"/>
        <v>0</v>
      </c>
      <c r="F38" s="239"/>
      <c r="G38" s="239"/>
      <c r="H38" s="288"/>
    </row>
    <row r="39" spans="1:12" ht="15" customHeight="1">
      <c r="A39" s="287"/>
      <c r="B39" s="122"/>
      <c r="C39" s="123"/>
      <c r="D39" s="124"/>
      <c r="E39" s="117">
        <f t="shared" si="1"/>
        <v>0</v>
      </c>
      <c r="F39" s="239"/>
      <c r="G39" s="239"/>
      <c r="H39" s="288"/>
      <c r="J39" s="476" t="s">
        <v>159</v>
      </c>
      <c r="K39" s="477"/>
      <c r="L39" s="139">
        <f>SUM(L24:L37)</f>
        <v>0</v>
      </c>
    </row>
    <row r="40" spans="1:12" ht="15" customHeight="1">
      <c r="A40" s="287"/>
      <c r="B40" s="122"/>
      <c r="C40" s="123"/>
      <c r="D40" s="124"/>
      <c r="E40" s="117">
        <f t="shared" si="1"/>
        <v>0</v>
      </c>
      <c r="F40" s="239"/>
      <c r="G40" s="239"/>
      <c r="H40" s="288"/>
      <c r="J40" s="104"/>
      <c r="K40" s="104"/>
      <c r="L40" s="140"/>
    </row>
    <row r="41" spans="1:11" ht="15" customHeight="1">
      <c r="A41" s="287"/>
      <c r="B41" s="122"/>
      <c r="C41" s="123"/>
      <c r="D41" s="124"/>
      <c r="E41" s="117">
        <f t="shared" si="1"/>
        <v>0</v>
      </c>
      <c r="F41" s="239"/>
      <c r="G41" s="239"/>
      <c r="H41" s="288"/>
      <c r="K41" s="77"/>
    </row>
    <row r="42" spans="1:12" ht="15" customHeight="1">
      <c r="A42" s="287"/>
      <c r="B42" s="122"/>
      <c r="C42" s="123"/>
      <c r="D42" s="124"/>
      <c r="E42" s="117">
        <f t="shared" si="1"/>
        <v>0</v>
      </c>
      <c r="F42" s="239"/>
      <c r="G42" s="239"/>
      <c r="H42" s="288"/>
      <c r="J42" s="476" t="s">
        <v>167</v>
      </c>
      <c r="K42" s="477"/>
      <c r="L42" s="139">
        <f>L20-L39</f>
        <v>0</v>
      </c>
    </row>
    <row r="43" spans="1:8" ht="15" customHeight="1">
      <c r="A43" s="287"/>
      <c r="B43" s="122"/>
      <c r="C43" s="123"/>
      <c r="D43" s="124"/>
      <c r="E43" s="117">
        <f t="shared" si="1"/>
        <v>0</v>
      </c>
      <c r="F43" s="239"/>
      <c r="G43" s="239"/>
      <c r="H43" s="288"/>
    </row>
    <row r="44" spans="1:8" ht="15" customHeight="1">
      <c r="A44" s="287"/>
      <c r="B44" s="122"/>
      <c r="C44" s="123"/>
      <c r="D44" s="124"/>
      <c r="E44" s="117">
        <f t="shared" si="1"/>
        <v>0</v>
      </c>
      <c r="F44" s="239"/>
      <c r="G44" s="239"/>
      <c r="H44" s="288"/>
    </row>
    <row r="45" spans="1:8" ht="15" customHeight="1">
      <c r="A45" s="287"/>
      <c r="B45" s="122"/>
      <c r="C45" s="123"/>
      <c r="D45" s="124"/>
      <c r="E45" s="117">
        <f t="shared" si="1"/>
        <v>0</v>
      </c>
      <c r="F45" s="239"/>
      <c r="G45" s="239"/>
      <c r="H45" s="288"/>
    </row>
    <row r="46" spans="1:8" ht="15" customHeight="1">
      <c r="A46" s="287"/>
      <c r="B46" s="122"/>
      <c r="C46" s="123"/>
      <c r="D46" s="124"/>
      <c r="E46" s="117">
        <f t="shared" si="1"/>
        <v>0</v>
      </c>
      <c r="F46" s="239"/>
      <c r="G46" s="239"/>
      <c r="H46" s="288"/>
    </row>
    <row r="47" spans="1:8" ht="15" customHeight="1">
      <c r="A47" s="287"/>
      <c r="B47" s="122"/>
      <c r="C47" s="123"/>
      <c r="D47" s="124"/>
      <c r="E47" s="117">
        <f t="shared" si="1"/>
        <v>0</v>
      </c>
      <c r="F47" s="239"/>
      <c r="G47" s="239"/>
      <c r="H47" s="288"/>
    </row>
    <row r="48" spans="1:8" ht="15" customHeight="1">
      <c r="A48" s="287"/>
      <c r="B48" s="122"/>
      <c r="C48" s="123"/>
      <c r="D48" s="124"/>
      <c r="E48" s="117">
        <f t="shared" si="1"/>
        <v>0</v>
      </c>
      <c r="F48" s="239"/>
      <c r="G48" s="239"/>
      <c r="H48" s="288"/>
    </row>
    <row r="49" spans="1:8" ht="15" customHeight="1">
      <c r="A49" s="287"/>
      <c r="B49" s="122"/>
      <c r="C49" s="123"/>
      <c r="D49" s="124"/>
      <c r="E49" s="117">
        <f t="shared" si="1"/>
        <v>0</v>
      </c>
      <c r="F49" s="239"/>
      <c r="G49" s="239"/>
      <c r="H49" s="288"/>
    </row>
    <row r="50" spans="1:8" ht="15" customHeight="1">
      <c r="A50" s="287"/>
      <c r="B50" s="122"/>
      <c r="C50" s="123"/>
      <c r="D50" s="124"/>
      <c r="E50" s="117">
        <f t="shared" si="1"/>
        <v>0</v>
      </c>
      <c r="F50" s="239"/>
      <c r="G50" s="239"/>
      <c r="H50" s="288"/>
    </row>
    <row r="51" spans="1:8" ht="15" customHeight="1">
      <c r="A51" s="287"/>
      <c r="B51" s="122"/>
      <c r="C51" s="123"/>
      <c r="D51" s="124"/>
      <c r="E51" s="117">
        <f t="shared" si="1"/>
        <v>0</v>
      </c>
      <c r="F51" s="239"/>
      <c r="G51" s="239"/>
      <c r="H51" s="288"/>
    </row>
    <row r="52" spans="1:8" ht="15" customHeight="1">
      <c r="A52" s="287"/>
      <c r="B52" s="122"/>
      <c r="C52" s="123"/>
      <c r="D52" s="124"/>
      <c r="E52" s="117">
        <f t="shared" si="1"/>
        <v>0</v>
      </c>
      <c r="F52" s="239"/>
      <c r="G52" s="239"/>
      <c r="H52" s="288"/>
    </row>
    <row r="53" spans="1:8" ht="15" customHeight="1">
      <c r="A53" s="287"/>
      <c r="B53" s="122"/>
      <c r="C53" s="123"/>
      <c r="D53" s="124"/>
      <c r="E53" s="117">
        <f t="shared" si="1"/>
        <v>0</v>
      </c>
      <c r="F53" s="239"/>
      <c r="G53" s="239"/>
      <c r="H53" s="288"/>
    </row>
    <row r="54" spans="1:8" ht="15" customHeight="1">
      <c r="A54" s="287"/>
      <c r="B54" s="122"/>
      <c r="C54" s="123"/>
      <c r="D54" s="124"/>
      <c r="E54" s="117">
        <f t="shared" si="1"/>
        <v>0</v>
      </c>
      <c r="F54" s="239"/>
      <c r="G54" s="239"/>
      <c r="H54" s="288"/>
    </row>
    <row r="55" spans="1:8" ht="15" customHeight="1">
      <c r="A55" s="287"/>
      <c r="B55" s="122"/>
      <c r="C55" s="123"/>
      <c r="D55" s="124"/>
      <c r="E55" s="117">
        <f t="shared" si="1"/>
        <v>0</v>
      </c>
      <c r="F55" s="239"/>
      <c r="G55" s="239"/>
      <c r="H55" s="288"/>
    </row>
    <row r="56" spans="1:8" ht="15" customHeight="1">
      <c r="A56" s="287"/>
      <c r="B56" s="122"/>
      <c r="C56" s="123"/>
      <c r="D56" s="124"/>
      <c r="E56" s="117">
        <f t="shared" si="1"/>
        <v>0</v>
      </c>
      <c r="F56" s="239"/>
      <c r="G56" s="239"/>
      <c r="H56" s="288"/>
    </row>
    <row r="57" spans="1:8" ht="15" customHeight="1">
      <c r="A57" s="287"/>
      <c r="B57" s="122"/>
      <c r="C57" s="123"/>
      <c r="D57" s="124"/>
      <c r="E57" s="117">
        <f t="shared" si="1"/>
        <v>0</v>
      </c>
      <c r="F57" s="239"/>
      <c r="G57" s="239"/>
      <c r="H57" s="288"/>
    </row>
    <row r="58" spans="1:8" ht="15" customHeight="1">
      <c r="A58" s="287"/>
      <c r="B58" s="122"/>
      <c r="C58" s="123"/>
      <c r="D58" s="124"/>
      <c r="E58" s="117">
        <f t="shared" si="1"/>
        <v>0</v>
      </c>
      <c r="F58" s="239"/>
      <c r="G58" s="239"/>
      <c r="H58" s="288"/>
    </row>
    <row r="59" spans="1:8" ht="15" customHeight="1">
      <c r="A59" s="287"/>
      <c r="B59" s="122"/>
      <c r="C59" s="123"/>
      <c r="D59" s="124"/>
      <c r="E59" s="117">
        <f t="shared" si="1"/>
        <v>0</v>
      </c>
      <c r="F59" s="239"/>
      <c r="G59" s="239"/>
      <c r="H59" s="288"/>
    </row>
    <row r="60" spans="1:8" ht="15" customHeight="1">
      <c r="A60" s="287"/>
      <c r="B60" s="122"/>
      <c r="C60" s="123"/>
      <c r="D60" s="124"/>
      <c r="E60" s="117">
        <f t="shared" si="1"/>
        <v>0</v>
      </c>
      <c r="F60" s="239"/>
      <c r="G60" s="239"/>
      <c r="H60" s="288"/>
    </row>
    <row r="61" spans="1:8" ht="15" customHeight="1">
      <c r="A61" s="287"/>
      <c r="B61" s="122"/>
      <c r="C61" s="123"/>
      <c r="D61" s="124"/>
      <c r="E61" s="117">
        <f t="shared" si="1"/>
        <v>0</v>
      </c>
      <c r="F61" s="239"/>
      <c r="G61" s="239"/>
      <c r="H61" s="288"/>
    </row>
    <row r="62" spans="1:8" ht="15" customHeight="1">
      <c r="A62" s="287"/>
      <c r="B62" s="122"/>
      <c r="C62" s="123"/>
      <c r="D62" s="124"/>
      <c r="E62" s="117">
        <f t="shared" si="1"/>
        <v>0</v>
      </c>
      <c r="F62" s="239"/>
      <c r="G62" s="239"/>
      <c r="H62" s="288"/>
    </row>
    <row r="63" spans="1:8" ht="15" customHeight="1">
      <c r="A63" s="287"/>
      <c r="B63" s="122"/>
      <c r="C63" s="123"/>
      <c r="D63" s="124"/>
      <c r="E63" s="117">
        <f t="shared" si="1"/>
        <v>0</v>
      </c>
      <c r="F63" s="239"/>
      <c r="G63" s="239"/>
      <c r="H63" s="288"/>
    </row>
    <row r="64" spans="1:8" ht="15" customHeight="1">
      <c r="A64" s="287"/>
      <c r="B64" s="122"/>
      <c r="C64" s="123"/>
      <c r="D64" s="124"/>
      <c r="E64" s="117">
        <f t="shared" si="1"/>
        <v>0</v>
      </c>
      <c r="F64" s="239"/>
      <c r="G64" s="239"/>
      <c r="H64" s="288"/>
    </row>
    <row r="65" spans="1:8" ht="15" customHeight="1">
      <c r="A65" s="287"/>
      <c r="B65" s="141"/>
      <c r="C65" s="142"/>
      <c r="D65" s="143"/>
      <c r="E65" s="144">
        <f t="shared" si="1"/>
        <v>0</v>
      </c>
      <c r="F65" s="278"/>
      <c r="G65" s="278"/>
      <c r="H65" s="297"/>
    </row>
    <row r="66" spans="1:8" ht="15" customHeight="1">
      <c r="A66" s="294" t="s">
        <v>160</v>
      </c>
      <c r="B66" s="145"/>
      <c r="C66" s="146"/>
      <c r="D66" s="147"/>
      <c r="E66" s="147">
        <f>E65</f>
        <v>0</v>
      </c>
      <c r="F66" s="272"/>
      <c r="G66" s="277"/>
      <c r="H66" s="148"/>
    </row>
    <row r="67" spans="4:6" ht="14.25" customHeight="1">
      <c r="D67" s="149"/>
      <c r="E67" s="149"/>
      <c r="F67" s="273"/>
    </row>
    <row r="68" spans="4:6" ht="14.25" customHeight="1">
      <c r="D68" s="149"/>
      <c r="E68" s="149"/>
      <c r="F68" s="273"/>
    </row>
    <row r="69" spans="4:6" ht="14.25" customHeight="1">
      <c r="D69" s="149"/>
      <c r="E69" s="149"/>
      <c r="F69" s="273"/>
    </row>
    <row r="70" ht="14.25" customHeight="1"/>
    <row r="71" ht="14.25" customHeight="1"/>
    <row r="72" spans="4:6" ht="14.25" customHeight="1">
      <c r="D72" s="140"/>
      <c r="E72" s="140"/>
      <c r="F72" s="274"/>
    </row>
    <row r="73" spans="4:6" ht="14.25" customHeight="1">
      <c r="D73" s="140"/>
      <c r="E73" s="140"/>
      <c r="F73" s="274"/>
    </row>
    <row r="74" spans="4:7" ht="14.25" customHeight="1">
      <c r="D74" s="140"/>
      <c r="E74" s="140"/>
      <c r="F74" s="274"/>
      <c r="G74" s="275"/>
    </row>
    <row r="75" spans="4:6" ht="14.25" customHeight="1">
      <c r="D75" s="140"/>
      <c r="E75" s="140"/>
      <c r="F75" s="274"/>
    </row>
    <row r="76" spans="4:6" ht="11.25">
      <c r="D76" s="140"/>
      <c r="E76" s="140"/>
      <c r="F76" s="274"/>
    </row>
    <row r="77" spans="4:6" ht="11.25">
      <c r="D77" s="140"/>
      <c r="E77" s="140"/>
      <c r="F77" s="274"/>
    </row>
    <row r="78" spans="4:6" ht="11.25">
      <c r="D78" s="140"/>
      <c r="E78" s="140"/>
      <c r="F78" s="274"/>
    </row>
    <row r="79" spans="4:6" ht="11.25">
      <c r="D79" s="140"/>
      <c r="E79" s="140"/>
      <c r="F79" s="274"/>
    </row>
    <row r="80" spans="4:6" ht="11.25">
      <c r="D80" s="140"/>
      <c r="E80" s="140"/>
      <c r="F80" s="274"/>
    </row>
    <row r="81" spans="4:6" ht="11.25">
      <c r="D81" s="140"/>
      <c r="E81" s="140"/>
      <c r="F81" s="274"/>
    </row>
    <row r="82" spans="4:6" ht="11.25">
      <c r="D82" s="140"/>
      <c r="E82" s="140"/>
      <c r="F82" s="274"/>
    </row>
    <row r="83" spans="4:6" ht="11.25">
      <c r="D83" s="140"/>
      <c r="E83" s="140"/>
      <c r="F83" s="274"/>
    </row>
    <row r="84" spans="4:6" ht="11.25">
      <c r="D84" s="140"/>
      <c r="E84" s="140"/>
      <c r="F84" s="274"/>
    </row>
    <row r="85" spans="4:7" ht="11.25">
      <c r="D85" s="140"/>
      <c r="E85" s="140"/>
      <c r="F85" s="274"/>
      <c r="G85" s="275"/>
    </row>
    <row r="86" spans="4:6" ht="11.25">
      <c r="D86" s="140"/>
      <c r="E86" s="140"/>
      <c r="F86" s="274"/>
    </row>
    <row r="87" spans="4:6" ht="11.25">
      <c r="D87" s="140"/>
      <c r="E87" s="140"/>
      <c r="F87" s="274"/>
    </row>
    <row r="88" spans="4:7" ht="11.25">
      <c r="D88" s="140"/>
      <c r="E88" s="140"/>
      <c r="F88" s="274"/>
      <c r="G88" s="275"/>
    </row>
    <row r="89" spans="4:6" ht="11.25">
      <c r="D89" s="140"/>
      <c r="E89" s="140"/>
      <c r="F89" s="274"/>
    </row>
    <row r="90" spans="4:6" ht="11.25">
      <c r="D90" s="140"/>
      <c r="E90" s="140"/>
      <c r="F90" s="274"/>
    </row>
    <row r="91" spans="4:6" ht="11.25">
      <c r="D91" s="105"/>
      <c r="E91" s="105"/>
      <c r="F91" s="275"/>
    </row>
    <row r="92" spans="4:6" ht="11.25">
      <c r="D92" s="140"/>
      <c r="E92" s="140"/>
      <c r="F92" s="274"/>
    </row>
  </sheetData>
  <sheetProtection/>
  <mergeCells count="6">
    <mergeCell ref="J3:K3"/>
    <mergeCell ref="J20:K20"/>
    <mergeCell ref="J23:K23"/>
    <mergeCell ref="J39:K39"/>
    <mergeCell ref="J42:K42"/>
    <mergeCell ref="B1:H1"/>
  </mergeCells>
  <dataValidations count="4">
    <dataValidation type="list" allowBlank="1" showInputMessage="1" showErrorMessage="1" imeMode="hiragana" sqref="A13:A65">
      <formula1>$K$24:$K$37</formula1>
    </dataValidation>
    <dataValidation type="list" allowBlank="1" showInputMessage="1" showErrorMessage="1" imeMode="hiragana" sqref="A4:A8">
      <formula1>$K$4:$K$18</formula1>
    </dataValidation>
    <dataValidation allowBlank="1" showInputMessage="1" showErrorMessage="1" imeMode="halfAlpha" sqref="B4:D8 B13:D65"/>
    <dataValidation allowBlank="1" showInputMessage="1" showErrorMessage="1" imeMode="hiragana" sqref="F4:H8 F13:H65"/>
  </dataValidations>
  <printOptions horizontalCentered="1"/>
  <pageMargins left="0.5905511811023623" right="0.1968503937007874" top="0.1968503937007874" bottom="0.1968503937007874" header="0.4330708661417323" footer="0.2362204724409449"/>
  <pageSetup horizontalDpi="600" verticalDpi="600" orientation="portrait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7.625" style="29" customWidth="1"/>
    <col min="2" max="2" width="20.125" style="29" customWidth="1"/>
    <col min="3" max="3" width="18.875" style="29" customWidth="1"/>
    <col min="4" max="4" width="1.4921875" style="29" customWidth="1"/>
    <col min="5" max="5" width="8.625" style="29" customWidth="1"/>
    <col min="6" max="6" width="9.625" style="29" customWidth="1"/>
    <col min="7" max="7" width="12.625" style="29" customWidth="1"/>
    <col min="8" max="9" width="9.625" style="29" customWidth="1"/>
    <col min="10" max="10" width="1.4921875" style="29" customWidth="1"/>
    <col min="11" max="11" width="2.375" style="29" customWidth="1"/>
    <col min="12" max="12" width="17.125" style="29" bestFit="1" customWidth="1"/>
    <col min="13" max="13" width="10.625" style="29" customWidth="1"/>
    <col min="14" max="14" width="15.625" style="29" customWidth="1"/>
    <col min="15" max="15" width="1.875" style="29" customWidth="1"/>
    <col min="16" max="16384" width="8.00390625" style="29" customWidth="1"/>
  </cols>
  <sheetData>
    <row r="1" spans="1:12" ht="15.75" customHeight="1">
      <c r="A1" s="27" t="s">
        <v>352</v>
      </c>
      <c r="B1" s="28"/>
      <c r="E1" s="30" t="s">
        <v>78</v>
      </c>
      <c r="F1" s="31"/>
      <c r="G1" s="31"/>
      <c r="I1" s="462" t="s">
        <v>19</v>
      </c>
      <c r="J1" s="463"/>
      <c r="K1" s="464"/>
      <c r="L1" s="465"/>
    </row>
    <row r="2" spans="1:14" ht="15.75" customHeight="1">
      <c r="A2" s="28"/>
      <c r="B2" s="32" t="str">
        <f>'管理費報告書(0)'!B2</f>
        <v>〔　　　　　　委員会〕</v>
      </c>
      <c r="C2" s="30"/>
      <c r="E2" s="31"/>
      <c r="F2" s="31"/>
      <c r="G2" s="31"/>
      <c r="I2" s="466" t="s">
        <v>20</v>
      </c>
      <c r="J2" s="467"/>
      <c r="K2" s="468"/>
      <c r="L2" s="469"/>
      <c r="M2" s="33" t="s">
        <v>80</v>
      </c>
      <c r="N2" s="34">
        <f>B4</f>
        <v>19</v>
      </c>
    </row>
    <row r="3" ht="6" customHeight="1"/>
    <row r="4" spans="1:14" ht="13.5" customHeight="1">
      <c r="A4" s="35" t="s">
        <v>81</v>
      </c>
      <c r="B4" s="36">
        <v>19</v>
      </c>
      <c r="C4" s="37"/>
      <c r="D4" s="38"/>
      <c r="E4" s="39" t="s">
        <v>82</v>
      </c>
      <c r="F4" s="40" t="s">
        <v>83</v>
      </c>
      <c r="G4" s="40" t="s">
        <v>84</v>
      </c>
      <c r="H4" s="40" t="s">
        <v>85</v>
      </c>
      <c r="I4" s="41" t="s">
        <v>283</v>
      </c>
      <c r="J4" s="42"/>
      <c r="K4" s="408" t="s">
        <v>86</v>
      </c>
      <c r="L4" s="470"/>
      <c r="M4" s="470"/>
      <c r="N4" s="471"/>
    </row>
    <row r="5" spans="1:14" ht="13.5" customHeight="1">
      <c r="A5" s="410" t="s">
        <v>87</v>
      </c>
      <c r="B5" s="43"/>
      <c r="C5" s="44"/>
      <c r="D5" s="38"/>
      <c r="E5" s="410" t="s">
        <v>88</v>
      </c>
      <c r="F5" s="440"/>
      <c r="G5" s="440"/>
      <c r="H5" s="443"/>
      <c r="I5" s="444"/>
      <c r="J5" s="42"/>
      <c r="K5" s="419" t="s">
        <v>22</v>
      </c>
      <c r="L5" s="420"/>
      <c r="M5" s="420"/>
      <c r="N5" s="421"/>
    </row>
    <row r="6" spans="1:14" ht="13.5" customHeight="1">
      <c r="A6" s="447"/>
      <c r="B6" s="45"/>
      <c r="C6" s="46"/>
      <c r="D6" s="38"/>
      <c r="E6" s="447"/>
      <c r="F6" s="441"/>
      <c r="G6" s="441"/>
      <c r="H6" s="441"/>
      <c r="I6" s="445"/>
      <c r="J6" s="42"/>
      <c r="K6" s="422" t="s">
        <v>23</v>
      </c>
      <c r="L6" s="423"/>
      <c r="M6" s="47" t="s">
        <v>24</v>
      </c>
      <c r="N6" s="48" t="s">
        <v>25</v>
      </c>
    </row>
    <row r="7" spans="1:14" ht="13.5" customHeight="1">
      <c r="A7" s="448"/>
      <c r="B7" s="49"/>
      <c r="C7" s="50"/>
      <c r="D7" s="38"/>
      <c r="E7" s="448"/>
      <c r="F7" s="442"/>
      <c r="G7" s="442"/>
      <c r="H7" s="442"/>
      <c r="I7" s="446"/>
      <c r="J7" s="42"/>
      <c r="K7" s="51" t="s">
        <v>89</v>
      </c>
      <c r="L7" s="52" t="s">
        <v>90</v>
      </c>
      <c r="M7" s="53">
        <f>'金銭出納簿 (19)'!L4</f>
        <v>0</v>
      </c>
      <c r="N7" s="255"/>
    </row>
    <row r="8" spans="1:14" ht="13.5" customHeight="1">
      <c r="A8" s="404" t="s">
        <v>91</v>
      </c>
      <c r="B8" s="54"/>
      <c r="C8" s="44"/>
      <c r="D8" s="38"/>
      <c r="E8" s="410" t="s">
        <v>92</v>
      </c>
      <c r="F8" s="440"/>
      <c r="G8" s="440"/>
      <c r="H8" s="443"/>
      <c r="I8" s="444"/>
      <c r="J8" s="42"/>
      <c r="K8" s="51" t="s">
        <v>93</v>
      </c>
      <c r="L8" s="52" t="s">
        <v>322</v>
      </c>
      <c r="M8" s="53">
        <f>'金銭出納簿 (19)'!L5</f>
        <v>0</v>
      </c>
      <c r="N8" s="255"/>
    </row>
    <row r="9" spans="1:14" ht="13.5" customHeight="1">
      <c r="A9" s="406"/>
      <c r="B9" s="55"/>
      <c r="C9" s="46"/>
      <c r="D9" s="38"/>
      <c r="E9" s="447"/>
      <c r="F9" s="441"/>
      <c r="G9" s="441"/>
      <c r="H9" s="441"/>
      <c r="I9" s="445"/>
      <c r="J9" s="42"/>
      <c r="K9" s="51" t="s">
        <v>95</v>
      </c>
      <c r="L9" s="52" t="s">
        <v>96</v>
      </c>
      <c r="M9" s="53">
        <f>'金銭出納簿 (19)'!L6</f>
        <v>0</v>
      </c>
      <c r="N9" s="255"/>
    </row>
    <row r="10" spans="1:14" ht="13.5" customHeight="1">
      <c r="A10" s="407"/>
      <c r="B10" s="49"/>
      <c r="C10" s="50"/>
      <c r="D10" s="38"/>
      <c r="E10" s="448"/>
      <c r="F10" s="442"/>
      <c r="G10" s="442"/>
      <c r="H10" s="442"/>
      <c r="I10" s="446"/>
      <c r="J10" s="42"/>
      <c r="K10" s="51" t="s">
        <v>97</v>
      </c>
      <c r="L10" s="52" t="s">
        <v>98</v>
      </c>
      <c r="M10" s="53">
        <f>'金銭出納簿 (19)'!L7</f>
        <v>0</v>
      </c>
      <c r="N10" s="255"/>
    </row>
    <row r="11" spans="1:14" ht="13.5" customHeight="1">
      <c r="A11" s="404" t="s">
        <v>99</v>
      </c>
      <c r="B11" s="54"/>
      <c r="C11" s="44"/>
      <c r="D11" s="38"/>
      <c r="E11" s="410" t="s">
        <v>100</v>
      </c>
      <c r="F11" s="440"/>
      <c r="G11" s="440"/>
      <c r="H11" s="443"/>
      <c r="I11" s="444"/>
      <c r="J11" s="42"/>
      <c r="K11" s="51" t="s">
        <v>101</v>
      </c>
      <c r="L11" s="52" t="s">
        <v>102</v>
      </c>
      <c r="M11" s="53">
        <f>'金銭出納簿 (19)'!L8</f>
        <v>0</v>
      </c>
      <c r="N11" s="255"/>
    </row>
    <row r="12" spans="1:14" ht="13.5" customHeight="1">
      <c r="A12" s="406" t="s">
        <v>103</v>
      </c>
      <c r="B12" s="45"/>
      <c r="C12" s="46"/>
      <c r="D12" s="38"/>
      <c r="E12" s="447"/>
      <c r="F12" s="441"/>
      <c r="G12" s="441"/>
      <c r="H12" s="441"/>
      <c r="I12" s="445"/>
      <c r="J12" s="42"/>
      <c r="K12" s="51" t="s">
        <v>104</v>
      </c>
      <c r="L12" s="52" t="s">
        <v>105</v>
      </c>
      <c r="M12" s="53">
        <f>'金銭出納簿 (19)'!L9</f>
        <v>0</v>
      </c>
      <c r="N12" s="255"/>
    </row>
    <row r="13" spans="1:14" ht="13.5" customHeight="1">
      <c r="A13" s="407"/>
      <c r="B13" s="49"/>
      <c r="C13" s="50"/>
      <c r="D13" s="38"/>
      <c r="E13" s="448"/>
      <c r="F13" s="442"/>
      <c r="G13" s="442"/>
      <c r="H13" s="442"/>
      <c r="I13" s="446"/>
      <c r="J13" s="42"/>
      <c r="K13" s="51" t="s">
        <v>106</v>
      </c>
      <c r="L13" s="52" t="s">
        <v>107</v>
      </c>
      <c r="M13" s="53">
        <f>'金銭出納簿 (19)'!L10</f>
        <v>0</v>
      </c>
      <c r="N13" s="255"/>
    </row>
    <row r="14" spans="1:14" ht="13.5" customHeight="1">
      <c r="A14" s="404" t="s">
        <v>108</v>
      </c>
      <c r="B14" s="54"/>
      <c r="C14" s="44"/>
      <c r="D14" s="38"/>
      <c r="E14" s="410" t="s">
        <v>109</v>
      </c>
      <c r="F14" s="440"/>
      <c r="G14" s="440"/>
      <c r="H14" s="443"/>
      <c r="I14" s="444"/>
      <c r="J14" s="42"/>
      <c r="K14" s="51" t="s">
        <v>110</v>
      </c>
      <c r="L14" s="52" t="s">
        <v>111</v>
      </c>
      <c r="M14" s="53">
        <f>'金銭出納簿 (19)'!L11</f>
        <v>0</v>
      </c>
      <c r="N14" s="255"/>
    </row>
    <row r="15" spans="1:14" ht="13.5" customHeight="1">
      <c r="A15" s="405"/>
      <c r="B15" s="56"/>
      <c r="C15" s="46"/>
      <c r="D15" s="38"/>
      <c r="E15" s="447"/>
      <c r="F15" s="441"/>
      <c r="G15" s="441"/>
      <c r="H15" s="441"/>
      <c r="I15" s="445"/>
      <c r="J15" s="42"/>
      <c r="K15" s="51" t="s">
        <v>112</v>
      </c>
      <c r="L15" s="52" t="s">
        <v>27</v>
      </c>
      <c r="M15" s="53">
        <f>'金銭出納簿 (19)'!L12</f>
        <v>0</v>
      </c>
      <c r="N15" s="255"/>
    </row>
    <row r="16" spans="1:14" ht="13.5" customHeight="1">
      <c r="A16" s="406" t="s">
        <v>113</v>
      </c>
      <c r="B16" s="45"/>
      <c r="C16" s="46"/>
      <c r="D16" s="38"/>
      <c r="E16" s="448"/>
      <c r="F16" s="442"/>
      <c r="G16" s="442"/>
      <c r="H16" s="442"/>
      <c r="I16" s="446"/>
      <c r="J16" s="42"/>
      <c r="K16" s="51" t="s">
        <v>114</v>
      </c>
      <c r="L16" s="52" t="s">
        <v>29</v>
      </c>
      <c r="M16" s="53">
        <f>'金銭出納簿 (19)'!L13</f>
        <v>0</v>
      </c>
      <c r="N16" s="255"/>
    </row>
    <row r="17" spans="1:14" ht="13.5" customHeight="1">
      <c r="A17" s="407"/>
      <c r="B17" s="49"/>
      <c r="C17" s="50"/>
      <c r="D17" s="38"/>
      <c r="E17" s="410"/>
      <c r="F17" s="449"/>
      <c r="G17" s="452"/>
      <c r="H17" s="455"/>
      <c r="I17" s="456"/>
      <c r="J17" s="42"/>
      <c r="K17" s="51" t="s">
        <v>115</v>
      </c>
      <c r="L17" s="52" t="s">
        <v>116</v>
      </c>
      <c r="M17" s="53">
        <f>'金銭出納簿 (19)'!L14</f>
        <v>0</v>
      </c>
      <c r="N17" s="255"/>
    </row>
    <row r="18" spans="1:14" ht="13.5" customHeight="1">
      <c r="A18" s="404" t="s">
        <v>117</v>
      </c>
      <c r="B18" s="54"/>
      <c r="C18" s="44"/>
      <c r="D18" s="38"/>
      <c r="E18" s="447"/>
      <c r="F18" s="450"/>
      <c r="G18" s="453"/>
      <c r="H18" s="453"/>
      <c r="I18" s="457"/>
      <c r="J18" s="42"/>
      <c r="K18" s="51" t="s">
        <v>118</v>
      </c>
      <c r="L18" s="52" t="s">
        <v>119</v>
      </c>
      <c r="M18" s="53">
        <f>'金銭出納簿 (19)'!L15</f>
        <v>0</v>
      </c>
      <c r="N18" s="255"/>
    </row>
    <row r="19" spans="1:14" ht="13.5" customHeight="1">
      <c r="A19" s="405"/>
      <c r="B19" s="45"/>
      <c r="C19" s="46"/>
      <c r="D19" s="38"/>
      <c r="E19" s="448"/>
      <c r="F19" s="451"/>
      <c r="G19" s="454"/>
      <c r="H19" s="454"/>
      <c r="I19" s="458"/>
      <c r="J19" s="42"/>
      <c r="K19" s="51" t="s">
        <v>120</v>
      </c>
      <c r="L19" s="52" t="s">
        <v>121</v>
      </c>
      <c r="M19" s="53">
        <f>'金銭出納簿 (19)'!L16</f>
        <v>0</v>
      </c>
      <c r="N19" s="255"/>
    </row>
    <row r="20" spans="1:14" ht="13.5" customHeight="1">
      <c r="A20" s="424"/>
      <c r="B20" s="49"/>
      <c r="C20" s="50"/>
      <c r="D20" s="38"/>
      <c r="E20" s="425"/>
      <c r="F20" s="427"/>
      <c r="G20" s="427"/>
      <c r="H20" s="427"/>
      <c r="I20" s="429"/>
      <c r="J20" s="42"/>
      <c r="K20" s="51" t="s">
        <v>122</v>
      </c>
      <c r="L20" s="52" t="s">
        <v>249</v>
      </c>
      <c r="M20" s="53">
        <f>'金銭出納簿 (19)'!L17</f>
        <v>0</v>
      </c>
      <c r="N20" s="255"/>
    </row>
    <row r="21" spans="1:14" ht="13.5" customHeight="1">
      <c r="A21" s="404" t="s">
        <v>39</v>
      </c>
      <c r="B21" s="54"/>
      <c r="C21" s="44"/>
      <c r="D21" s="38"/>
      <c r="E21" s="406"/>
      <c r="F21" s="414"/>
      <c r="G21" s="414"/>
      <c r="H21" s="414"/>
      <c r="I21" s="417"/>
      <c r="J21" s="42"/>
      <c r="K21" s="51"/>
      <c r="L21" s="52"/>
      <c r="M21" s="53"/>
      <c r="N21" s="255"/>
    </row>
    <row r="22" spans="1:14" ht="13.5" customHeight="1">
      <c r="A22" s="405"/>
      <c r="B22" s="57"/>
      <c r="C22" s="46"/>
      <c r="D22" s="38"/>
      <c r="E22" s="426"/>
      <c r="F22" s="428"/>
      <c r="G22" s="428"/>
      <c r="H22" s="428"/>
      <c r="I22" s="430"/>
      <c r="J22" s="42"/>
      <c r="K22" s="58"/>
      <c r="L22" s="59"/>
      <c r="M22" s="60"/>
      <c r="N22" s="61"/>
    </row>
    <row r="23" spans="1:14" ht="13.5" customHeight="1">
      <c r="A23" s="424"/>
      <c r="B23" s="49"/>
      <c r="C23" s="50"/>
      <c r="D23" s="38"/>
      <c r="E23" s="431" t="s">
        <v>124</v>
      </c>
      <c r="F23" s="432"/>
      <c r="G23" s="432"/>
      <c r="H23" s="432"/>
      <c r="I23" s="433"/>
      <c r="J23" s="42"/>
      <c r="K23" s="408" t="s">
        <v>125</v>
      </c>
      <c r="L23" s="409"/>
      <c r="M23" s="62">
        <f>SUM(M7:M22)</f>
        <v>0</v>
      </c>
      <c r="N23" s="63"/>
    </row>
    <row r="24" spans="1:14" ht="13.5" customHeight="1">
      <c r="A24" s="410" t="s">
        <v>126</v>
      </c>
      <c r="B24" s="413" t="s">
        <v>127</v>
      </c>
      <c r="C24" s="416" t="s">
        <v>128</v>
      </c>
      <c r="D24" s="38"/>
      <c r="E24" s="434"/>
      <c r="F24" s="435"/>
      <c r="G24" s="435"/>
      <c r="H24" s="435"/>
      <c r="I24" s="436"/>
      <c r="J24" s="42"/>
      <c r="K24" s="38"/>
      <c r="L24" s="38"/>
      <c r="M24" s="64"/>
      <c r="N24" s="38"/>
    </row>
    <row r="25" spans="1:14" ht="13.5" customHeight="1">
      <c r="A25" s="411"/>
      <c r="B25" s="414"/>
      <c r="C25" s="417" t="s">
        <v>129</v>
      </c>
      <c r="D25" s="38"/>
      <c r="E25" s="437"/>
      <c r="F25" s="438"/>
      <c r="G25" s="438"/>
      <c r="H25" s="438"/>
      <c r="I25" s="439"/>
      <c r="J25" s="42"/>
      <c r="K25" s="419" t="s">
        <v>130</v>
      </c>
      <c r="L25" s="420"/>
      <c r="M25" s="420"/>
      <c r="N25" s="421"/>
    </row>
    <row r="26" spans="1:14" ht="13.5" customHeight="1">
      <c r="A26" s="411"/>
      <c r="B26" s="415"/>
      <c r="C26" s="418"/>
      <c r="D26" s="38"/>
      <c r="E26" s="459" t="s">
        <v>296</v>
      </c>
      <c r="F26" s="460"/>
      <c r="G26" s="460"/>
      <c r="H26" s="460"/>
      <c r="I26" s="461"/>
      <c r="J26" s="42"/>
      <c r="K26" s="422" t="s">
        <v>23</v>
      </c>
      <c r="L26" s="423"/>
      <c r="M26" s="47" t="s">
        <v>24</v>
      </c>
      <c r="N26" s="48" t="s">
        <v>25</v>
      </c>
    </row>
    <row r="27" spans="1:14" ht="13.5" customHeight="1">
      <c r="A27" s="411"/>
      <c r="B27" s="65"/>
      <c r="C27" s="66"/>
      <c r="D27" s="38"/>
      <c r="E27" s="67"/>
      <c r="F27" s="68"/>
      <c r="G27" s="68"/>
      <c r="H27" s="68"/>
      <c r="I27" s="69"/>
      <c r="J27" s="42"/>
      <c r="K27" s="70" t="s">
        <v>89</v>
      </c>
      <c r="L27" s="71" t="s">
        <v>131</v>
      </c>
      <c r="M27" s="53">
        <f>'金銭出納簿 (19)'!L24</f>
        <v>0</v>
      </c>
      <c r="N27" s="256"/>
    </row>
    <row r="28" spans="1:14" ht="13.5" customHeight="1">
      <c r="A28" s="411"/>
      <c r="B28" s="72"/>
      <c r="C28" s="73"/>
      <c r="D28" s="38"/>
      <c r="E28" s="67"/>
      <c r="F28" s="68"/>
      <c r="G28" s="68"/>
      <c r="H28" s="68"/>
      <c r="I28" s="69"/>
      <c r="J28" s="42"/>
      <c r="K28" s="70" t="s">
        <v>93</v>
      </c>
      <c r="L28" s="71" t="s">
        <v>132</v>
      </c>
      <c r="M28" s="53">
        <f>'金銭出納簿 (19)'!L25</f>
        <v>0</v>
      </c>
      <c r="N28" s="256"/>
    </row>
    <row r="29" spans="1:14" ht="13.5" customHeight="1">
      <c r="A29" s="411"/>
      <c r="B29" s="74"/>
      <c r="C29" s="75"/>
      <c r="D29" s="38"/>
      <c r="E29" s="76"/>
      <c r="F29" s="77"/>
      <c r="G29" s="77"/>
      <c r="H29" s="68"/>
      <c r="I29" s="69"/>
      <c r="J29" s="42"/>
      <c r="K29" s="70" t="s">
        <v>95</v>
      </c>
      <c r="L29" s="71" t="s">
        <v>166</v>
      </c>
      <c r="M29" s="53">
        <f>'金銭出納簿 (19)'!L26</f>
        <v>0</v>
      </c>
      <c r="N29" s="256"/>
    </row>
    <row r="30" spans="1:14" ht="13.5" customHeight="1">
      <c r="A30" s="411"/>
      <c r="B30" s="78"/>
      <c r="C30" s="79"/>
      <c r="D30" s="38"/>
      <c r="E30" s="76"/>
      <c r="F30" s="77"/>
      <c r="G30" s="77"/>
      <c r="H30" s="68"/>
      <c r="I30" s="69"/>
      <c r="J30" s="42"/>
      <c r="K30" s="70" t="s">
        <v>97</v>
      </c>
      <c r="L30" s="71" t="s">
        <v>133</v>
      </c>
      <c r="M30" s="53">
        <f>'金銭出納簿 (19)'!L27</f>
        <v>0</v>
      </c>
      <c r="N30" s="256"/>
    </row>
    <row r="31" spans="1:14" ht="13.5" customHeight="1">
      <c r="A31" s="411"/>
      <c r="B31" s="80"/>
      <c r="C31" s="73"/>
      <c r="D31" s="38"/>
      <c r="E31" s="76"/>
      <c r="F31" s="77"/>
      <c r="G31" s="77"/>
      <c r="H31" s="68"/>
      <c r="I31" s="69"/>
      <c r="J31" s="42"/>
      <c r="K31" s="70" t="s">
        <v>101</v>
      </c>
      <c r="L31" s="71" t="s">
        <v>134</v>
      </c>
      <c r="M31" s="53">
        <f>'金銭出納簿 (19)'!L28</f>
        <v>0</v>
      </c>
      <c r="N31" s="256"/>
    </row>
    <row r="32" spans="1:14" ht="13.5" customHeight="1">
      <c r="A32" s="411"/>
      <c r="B32" s="74"/>
      <c r="C32" s="75"/>
      <c r="D32" s="38"/>
      <c r="E32" s="76"/>
      <c r="F32" s="77"/>
      <c r="G32" s="77"/>
      <c r="H32" s="68"/>
      <c r="I32" s="69"/>
      <c r="J32" s="42"/>
      <c r="K32" s="70" t="s">
        <v>104</v>
      </c>
      <c r="L32" s="71" t="s">
        <v>135</v>
      </c>
      <c r="M32" s="53">
        <f>'金銭出納簿 (19)'!L29</f>
        <v>0</v>
      </c>
      <c r="N32" s="257"/>
    </row>
    <row r="33" spans="1:14" ht="13.5" customHeight="1">
      <c r="A33" s="411"/>
      <c r="B33" s="81"/>
      <c r="C33" s="82"/>
      <c r="D33" s="38"/>
      <c r="E33" s="67"/>
      <c r="F33" s="68"/>
      <c r="G33" s="68"/>
      <c r="H33" s="68"/>
      <c r="I33" s="69"/>
      <c r="J33" s="42"/>
      <c r="K33" s="70" t="s">
        <v>106</v>
      </c>
      <c r="L33" s="71" t="s">
        <v>136</v>
      </c>
      <c r="M33" s="53">
        <f>'金銭出納簿 (19)'!L30</f>
        <v>0</v>
      </c>
      <c r="N33" s="256"/>
    </row>
    <row r="34" spans="1:14" ht="13.5" customHeight="1">
      <c r="A34" s="411"/>
      <c r="B34" s="72"/>
      <c r="C34" s="83"/>
      <c r="D34" s="38"/>
      <c r="E34" s="67"/>
      <c r="F34" s="68"/>
      <c r="G34" s="68"/>
      <c r="H34" s="68"/>
      <c r="I34" s="69"/>
      <c r="J34" s="42"/>
      <c r="K34" s="70" t="s">
        <v>110</v>
      </c>
      <c r="L34" s="71" t="s">
        <v>137</v>
      </c>
      <c r="M34" s="53">
        <f>'金銭出納簿 (19)'!L31</f>
        <v>0</v>
      </c>
      <c r="N34" s="256"/>
    </row>
    <row r="35" spans="1:14" ht="13.5" customHeight="1">
      <c r="A35" s="411"/>
      <c r="B35" s="84"/>
      <c r="C35" s="85"/>
      <c r="D35" s="38"/>
      <c r="E35" s="67"/>
      <c r="F35" s="68"/>
      <c r="G35" s="68"/>
      <c r="H35" s="68"/>
      <c r="I35" s="69"/>
      <c r="J35" s="42"/>
      <c r="K35" s="70" t="s">
        <v>112</v>
      </c>
      <c r="L35" s="71" t="s">
        <v>138</v>
      </c>
      <c r="M35" s="53">
        <f>'金銭出納簿 (19)'!L32</f>
        <v>0</v>
      </c>
      <c r="N35" s="256"/>
    </row>
    <row r="36" spans="1:14" ht="13.5" customHeight="1">
      <c r="A36" s="411"/>
      <c r="B36" s="81"/>
      <c r="C36" s="82"/>
      <c r="D36" s="38"/>
      <c r="E36" s="67"/>
      <c r="F36" s="68"/>
      <c r="G36" s="68"/>
      <c r="H36" s="68"/>
      <c r="I36" s="69"/>
      <c r="J36" s="42"/>
      <c r="K36" s="70" t="s">
        <v>114</v>
      </c>
      <c r="L36" s="71" t="s">
        <v>139</v>
      </c>
      <c r="M36" s="53">
        <f>'金銭出納簿 (19)'!L33</f>
        <v>0</v>
      </c>
      <c r="N36" s="256"/>
    </row>
    <row r="37" spans="1:14" ht="13.5" customHeight="1">
      <c r="A37" s="411"/>
      <c r="B37" s="72"/>
      <c r="C37" s="83"/>
      <c r="D37" s="38"/>
      <c r="E37" s="67"/>
      <c r="F37" s="68"/>
      <c r="G37" s="68"/>
      <c r="H37" s="68"/>
      <c r="I37" s="69"/>
      <c r="J37" s="42"/>
      <c r="K37" s="70" t="s">
        <v>115</v>
      </c>
      <c r="L37" s="71" t="s">
        <v>140</v>
      </c>
      <c r="M37" s="53">
        <f>'金銭出納簿 (19)'!L34</f>
        <v>0</v>
      </c>
      <c r="N37" s="256"/>
    </row>
    <row r="38" spans="1:14" ht="13.5" customHeight="1">
      <c r="A38" s="411"/>
      <c r="B38" s="84"/>
      <c r="C38" s="85"/>
      <c r="D38" s="38"/>
      <c r="E38" s="67"/>
      <c r="F38" s="68"/>
      <c r="G38" s="68"/>
      <c r="H38" s="68"/>
      <c r="I38" s="69"/>
      <c r="J38" s="42"/>
      <c r="K38" s="70" t="s">
        <v>118</v>
      </c>
      <c r="L38" s="71" t="s">
        <v>141</v>
      </c>
      <c r="M38" s="53">
        <f>'金銭出納簿 (19)'!L35</f>
        <v>0</v>
      </c>
      <c r="N38" s="256"/>
    </row>
    <row r="39" spans="1:14" ht="13.5" customHeight="1">
      <c r="A39" s="411"/>
      <c r="B39" s="81"/>
      <c r="C39" s="82"/>
      <c r="D39" s="38"/>
      <c r="E39" s="67"/>
      <c r="F39" s="68"/>
      <c r="G39" s="68"/>
      <c r="H39" s="68"/>
      <c r="I39" s="69"/>
      <c r="J39" s="42"/>
      <c r="K39" s="70" t="s">
        <v>120</v>
      </c>
      <c r="L39" s="71" t="s">
        <v>123</v>
      </c>
      <c r="M39" s="53">
        <f>'金銭出納簿 (19)'!L36</f>
        <v>0</v>
      </c>
      <c r="N39" s="256"/>
    </row>
    <row r="40" spans="1:14" ht="13.5" customHeight="1">
      <c r="A40" s="411"/>
      <c r="B40" s="72"/>
      <c r="C40" s="83"/>
      <c r="D40" s="38"/>
      <c r="E40" s="67"/>
      <c r="F40" s="68"/>
      <c r="G40" s="68"/>
      <c r="H40" s="68"/>
      <c r="I40" s="69"/>
      <c r="J40" s="42"/>
      <c r="K40" s="70"/>
      <c r="L40" s="71"/>
      <c r="M40" s="53"/>
      <c r="N40" s="256"/>
    </row>
    <row r="41" spans="1:14" ht="13.5" customHeight="1">
      <c r="A41" s="411"/>
      <c r="B41" s="84"/>
      <c r="C41" s="85"/>
      <c r="D41" s="38"/>
      <c r="E41" s="67"/>
      <c r="F41" s="68"/>
      <c r="G41" s="68"/>
      <c r="H41" s="68"/>
      <c r="I41" s="69"/>
      <c r="J41" s="42"/>
      <c r="K41" s="86"/>
      <c r="L41" s="87"/>
      <c r="M41" s="60"/>
      <c r="N41" s="88"/>
    </row>
    <row r="42" spans="1:14" ht="13.5" customHeight="1">
      <c r="A42" s="411"/>
      <c r="B42" s="81"/>
      <c r="C42" s="82"/>
      <c r="D42" s="38"/>
      <c r="E42" s="67"/>
      <c r="F42" s="68"/>
      <c r="G42" s="68"/>
      <c r="H42" s="68"/>
      <c r="I42" s="69"/>
      <c r="J42" s="42"/>
      <c r="K42" s="408" t="s">
        <v>142</v>
      </c>
      <c r="L42" s="409"/>
      <c r="M42" s="62">
        <f>SUM(M27:M41)</f>
        <v>0</v>
      </c>
      <c r="N42" s="89"/>
    </row>
    <row r="43" spans="1:14" ht="13.5" customHeight="1">
      <c r="A43" s="411"/>
      <c r="B43" s="72"/>
      <c r="C43" s="83"/>
      <c r="D43" s="38"/>
      <c r="E43" s="67"/>
      <c r="F43" s="90"/>
      <c r="G43" s="68"/>
      <c r="H43" s="68"/>
      <c r="I43" s="69"/>
      <c r="J43" s="42"/>
      <c r="K43" s="91"/>
      <c r="L43" s="91"/>
      <c r="M43" s="92"/>
      <c r="N43" s="93"/>
    </row>
    <row r="44" spans="1:14" ht="13.5" customHeight="1">
      <c r="A44" s="412"/>
      <c r="B44" s="94"/>
      <c r="C44" s="95"/>
      <c r="D44" s="38"/>
      <c r="E44" s="96"/>
      <c r="F44" s="97"/>
      <c r="G44" s="98"/>
      <c r="H44" s="98"/>
      <c r="I44" s="99"/>
      <c r="J44" s="42"/>
      <c r="K44" s="408" t="s">
        <v>143</v>
      </c>
      <c r="L44" s="409"/>
      <c r="M44" s="100">
        <f>M23-M42</f>
        <v>0</v>
      </c>
      <c r="N44" s="101"/>
    </row>
    <row r="45" spans="10:13" ht="12.75" customHeight="1">
      <c r="J45" s="42"/>
      <c r="M45" s="102"/>
    </row>
    <row r="46" ht="12.75" customHeight="1">
      <c r="J46" s="42"/>
    </row>
    <row r="47" ht="12" customHeight="1"/>
    <row r="49" ht="13.5" customHeight="1"/>
  </sheetData>
  <sheetProtection/>
  <mergeCells count="53">
    <mergeCell ref="E26:I26"/>
    <mergeCell ref="I1:J1"/>
    <mergeCell ref="K1:L1"/>
    <mergeCell ref="I2:J2"/>
    <mergeCell ref="K2:L2"/>
    <mergeCell ref="K4:N4"/>
    <mergeCell ref="K5:N5"/>
    <mergeCell ref="K6:L6"/>
    <mergeCell ref="E14:E16"/>
    <mergeCell ref="F14:F16"/>
    <mergeCell ref="A5:A7"/>
    <mergeCell ref="E5:E7"/>
    <mergeCell ref="F5:F7"/>
    <mergeCell ref="G5:G7"/>
    <mergeCell ref="H5:H7"/>
    <mergeCell ref="I5:I7"/>
    <mergeCell ref="A8:A10"/>
    <mergeCell ref="E8:E10"/>
    <mergeCell ref="F8:F10"/>
    <mergeCell ref="G8:G10"/>
    <mergeCell ref="H8:H10"/>
    <mergeCell ref="I8:I10"/>
    <mergeCell ref="A11:A13"/>
    <mergeCell ref="E11:E13"/>
    <mergeCell ref="F11:F13"/>
    <mergeCell ref="G11:G13"/>
    <mergeCell ref="H11:H13"/>
    <mergeCell ref="I11:I13"/>
    <mergeCell ref="G14:G16"/>
    <mergeCell ref="H14:H16"/>
    <mergeCell ref="I14:I16"/>
    <mergeCell ref="E17:E19"/>
    <mergeCell ref="F17:F19"/>
    <mergeCell ref="G17:G19"/>
    <mergeCell ref="H17:H19"/>
    <mergeCell ref="I17:I19"/>
    <mergeCell ref="E20:E22"/>
    <mergeCell ref="F20:F22"/>
    <mergeCell ref="G20:G22"/>
    <mergeCell ref="H20:H22"/>
    <mergeCell ref="I20:I22"/>
    <mergeCell ref="A21:A23"/>
    <mergeCell ref="E23:I25"/>
    <mergeCell ref="A14:A17"/>
    <mergeCell ref="K23:L23"/>
    <mergeCell ref="A24:A44"/>
    <mergeCell ref="B24:B26"/>
    <mergeCell ref="C24:C26"/>
    <mergeCell ref="K25:N25"/>
    <mergeCell ref="K26:L26"/>
    <mergeCell ref="K42:L42"/>
    <mergeCell ref="K44:L44"/>
    <mergeCell ref="A18:A20"/>
  </mergeCells>
  <printOptions horizontalCentered="1"/>
  <pageMargins left="0.1968503937007874" right="0.1968503937007874" top="0.5905511811023623" bottom="0.1968503937007874" header="0.15748031496062992" footer="0.15748031496062992"/>
  <pageSetup horizontalDpi="600" verticalDpi="6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264" customWidth="1"/>
    <col min="2" max="3" width="3.125" style="104" customWidth="1"/>
    <col min="4" max="5" width="7.75390625" style="103" customWidth="1"/>
    <col min="6" max="6" width="14.625" style="264" customWidth="1"/>
    <col min="7" max="7" width="25.75390625" style="264" customWidth="1"/>
    <col min="8" max="8" width="4.625" style="105" customWidth="1"/>
    <col min="9" max="9" width="1.12109375" style="103" customWidth="1"/>
    <col min="10" max="10" width="2.625" style="105" customWidth="1"/>
    <col min="11" max="11" width="15.625" style="103" customWidth="1"/>
    <col min="12" max="16384" width="9.00390625" style="103" customWidth="1"/>
  </cols>
  <sheetData>
    <row r="1" spans="1:12" ht="17.25" customHeight="1">
      <c r="A1" s="260" t="s">
        <v>144</v>
      </c>
      <c r="B1" s="486">
        <f>'報告書(19)'!B5</f>
        <v>0</v>
      </c>
      <c r="C1" s="486"/>
      <c r="D1" s="486"/>
      <c r="E1" s="486"/>
      <c r="F1" s="486"/>
      <c r="G1" s="486"/>
      <c r="H1" s="486"/>
      <c r="K1" s="106" t="s">
        <v>48</v>
      </c>
      <c r="L1" s="107">
        <f>'報告書(19)'!N2</f>
        <v>19</v>
      </c>
    </row>
    <row r="2" spans="1:8" ht="15" customHeight="1">
      <c r="A2" s="261" t="s">
        <v>163</v>
      </c>
      <c r="B2" s="103"/>
      <c r="C2" s="103"/>
      <c r="F2" s="265" t="s">
        <v>145</v>
      </c>
      <c r="H2" s="108" t="s">
        <v>146</v>
      </c>
    </row>
    <row r="3" spans="1:12" s="105" customFormat="1" ht="15" customHeight="1">
      <c r="A3" s="292" t="s">
        <v>52</v>
      </c>
      <c r="B3" s="109" t="s">
        <v>50</v>
      </c>
      <c r="C3" s="110" t="s">
        <v>51</v>
      </c>
      <c r="D3" s="111" t="s">
        <v>170</v>
      </c>
      <c r="E3" s="111" t="s">
        <v>55</v>
      </c>
      <c r="F3" s="271" t="s">
        <v>165</v>
      </c>
      <c r="G3" s="271" t="s">
        <v>162</v>
      </c>
      <c r="H3" s="259" t="s">
        <v>244</v>
      </c>
      <c r="J3" s="472" t="s">
        <v>53</v>
      </c>
      <c r="K3" s="473"/>
      <c r="L3" s="113" t="s">
        <v>24</v>
      </c>
    </row>
    <row r="4" spans="1:12" ht="15" customHeight="1">
      <c r="A4" s="287"/>
      <c r="B4" s="114"/>
      <c r="C4" s="115"/>
      <c r="D4" s="116"/>
      <c r="E4" s="117">
        <f>D4</f>
        <v>0</v>
      </c>
      <c r="F4" s="238"/>
      <c r="G4" s="238"/>
      <c r="H4" s="293"/>
      <c r="J4" s="119" t="s">
        <v>89</v>
      </c>
      <c r="K4" s="120" t="s">
        <v>90</v>
      </c>
      <c r="L4" s="121">
        <f>SUMIF($A$4:$A$8,K4,$D$4:$D$8)</f>
        <v>0</v>
      </c>
    </row>
    <row r="5" spans="1:12" ht="15" customHeight="1">
      <c r="A5" s="287"/>
      <c r="B5" s="122"/>
      <c r="C5" s="123"/>
      <c r="D5" s="124"/>
      <c r="E5" s="117">
        <f>E4+D5</f>
        <v>0</v>
      </c>
      <c r="F5" s="239"/>
      <c r="G5" s="239"/>
      <c r="H5" s="288"/>
      <c r="J5" s="51" t="s">
        <v>93</v>
      </c>
      <c r="K5" s="125" t="s">
        <v>322</v>
      </c>
      <c r="L5" s="126">
        <f aca="true" t="shared" si="0" ref="L5:L17">SUMIF($A$4:$A$8,K5,$D$4:$D$8)</f>
        <v>0</v>
      </c>
    </row>
    <row r="6" spans="1:12" ht="15" customHeight="1">
      <c r="A6" s="287"/>
      <c r="B6" s="122"/>
      <c r="C6" s="123"/>
      <c r="D6" s="124"/>
      <c r="E6" s="117">
        <f>E5+D6</f>
        <v>0</v>
      </c>
      <c r="F6" s="239"/>
      <c r="G6" s="239"/>
      <c r="H6" s="288"/>
      <c r="J6" s="51" t="s">
        <v>95</v>
      </c>
      <c r="K6" s="125" t="s">
        <v>96</v>
      </c>
      <c r="L6" s="126">
        <f t="shared" si="0"/>
        <v>0</v>
      </c>
    </row>
    <row r="7" spans="1:12" ht="15" customHeight="1">
      <c r="A7" s="287"/>
      <c r="B7" s="122"/>
      <c r="C7" s="123"/>
      <c r="D7" s="124"/>
      <c r="E7" s="117">
        <f>E6+D7</f>
        <v>0</v>
      </c>
      <c r="F7" s="239"/>
      <c r="G7" s="239"/>
      <c r="H7" s="288"/>
      <c r="J7" s="51" t="s">
        <v>97</v>
      </c>
      <c r="K7" s="125" t="s">
        <v>98</v>
      </c>
      <c r="L7" s="126">
        <f t="shared" si="0"/>
        <v>0</v>
      </c>
    </row>
    <row r="8" spans="1:12" ht="15" customHeight="1">
      <c r="A8" s="287"/>
      <c r="B8" s="122"/>
      <c r="C8" s="123"/>
      <c r="D8" s="124"/>
      <c r="E8" s="117">
        <f>E7+D8</f>
        <v>0</v>
      </c>
      <c r="F8" s="239"/>
      <c r="G8" s="239"/>
      <c r="H8" s="288"/>
      <c r="J8" s="51" t="s">
        <v>101</v>
      </c>
      <c r="K8" s="125" t="s">
        <v>102</v>
      </c>
      <c r="L8" s="126">
        <f t="shared" si="0"/>
        <v>0</v>
      </c>
    </row>
    <row r="9" spans="1:12" ht="15" customHeight="1">
      <c r="A9" s="294" t="s">
        <v>160</v>
      </c>
      <c r="B9" s="145"/>
      <c r="C9" s="146"/>
      <c r="D9" s="147"/>
      <c r="E9" s="147">
        <f>E8</f>
        <v>0</v>
      </c>
      <c r="F9" s="272"/>
      <c r="G9" s="277"/>
      <c r="H9" s="148"/>
      <c r="J9" s="51" t="s">
        <v>104</v>
      </c>
      <c r="K9" s="125" t="s">
        <v>105</v>
      </c>
      <c r="L9" s="126">
        <f t="shared" si="0"/>
        <v>0</v>
      </c>
    </row>
    <row r="10" spans="1:12" ht="15" customHeight="1">
      <c r="A10" s="262"/>
      <c r="B10" s="150"/>
      <c r="C10" s="150"/>
      <c r="D10" s="151"/>
      <c r="E10" s="151"/>
      <c r="F10" s="270"/>
      <c r="J10" s="51" t="s">
        <v>106</v>
      </c>
      <c r="K10" s="125" t="s">
        <v>107</v>
      </c>
      <c r="L10" s="126">
        <f t="shared" si="0"/>
        <v>0</v>
      </c>
    </row>
    <row r="11" spans="1:12" ht="15" customHeight="1">
      <c r="A11" s="263" t="s">
        <v>164</v>
      </c>
      <c r="J11" s="51" t="s">
        <v>110</v>
      </c>
      <c r="K11" s="125" t="s">
        <v>111</v>
      </c>
      <c r="L11" s="126">
        <f t="shared" si="0"/>
        <v>0</v>
      </c>
    </row>
    <row r="12" spans="1:12" ht="15" customHeight="1">
      <c r="A12" s="292" t="s">
        <v>52</v>
      </c>
      <c r="B12" s="109" t="s">
        <v>50</v>
      </c>
      <c r="C12" s="110" t="s">
        <v>51</v>
      </c>
      <c r="D12" s="111" t="s">
        <v>169</v>
      </c>
      <c r="E12" s="111" t="s">
        <v>55</v>
      </c>
      <c r="F12" s="271" t="s">
        <v>161</v>
      </c>
      <c r="G12" s="271" t="s">
        <v>162</v>
      </c>
      <c r="H12" s="259" t="s">
        <v>244</v>
      </c>
      <c r="J12" s="51" t="s">
        <v>112</v>
      </c>
      <c r="K12" s="125" t="s">
        <v>27</v>
      </c>
      <c r="L12" s="126">
        <f t="shared" si="0"/>
        <v>0</v>
      </c>
    </row>
    <row r="13" spans="1:12" ht="15" customHeight="1">
      <c r="A13" s="287"/>
      <c r="B13" s="114"/>
      <c r="C13" s="115"/>
      <c r="D13" s="116"/>
      <c r="E13" s="117">
        <f>E9-D13</f>
        <v>0</v>
      </c>
      <c r="F13" s="238"/>
      <c r="G13" s="238"/>
      <c r="H13" s="293"/>
      <c r="J13" s="51" t="s">
        <v>114</v>
      </c>
      <c r="K13" s="125" t="s">
        <v>29</v>
      </c>
      <c r="L13" s="126">
        <f t="shared" si="0"/>
        <v>0</v>
      </c>
    </row>
    <row r="14" spans="1:12" ht="15" customHeight="1">
      <c r="A14" s="287"/>
      <c r="B14" s="122"/>
      <c r="C14" s="123"/>
      <c r="D14" s="124"/>
      <c r="E14" s="117">
        <f>E13-D14</f>
        <v>0</v>
      </c>
      <c r="F14" s="239"/>
      <c r="G14" s="239"/>
      <c r="H14" s="288"/>
      <c r="J14" s="51" t="s">
        <v>115</v>
      </c>
      <c r="K14" s="125" t="s">
        <v>116</v>
      </c>
      <c r="L14" s="126">
        <f t="shared" si="0"/>
        <v>0</v>
      </c>
    </row>
    <row r="15" spans="1:12" ht="15" customHeight="1">
      <c r="A15" s="287"/>
      <c r="B15" s="122"/>
      <c r="C15" s="123"/>
      <c r="D15" s="124"/>
      <c r="E15" s="117">
        <f aca="true" t="shared" si="1" ref="E15:E65">E14-D15</f>
        <v>0</v>
      </c>
      <c r="F15" s="239"/>
      <c r="G15" s="239"/>
      <c r="H15" s="288"/>
      <c r="J15" s="51" t="s">
        <v>118</v>
      </c>
      <c r="K15" s="125" t="s">
        <v>119</v>
      </c>
      <c r="L15" s="126">
        <f t="shared" si="0"/>
        <v>0</v>
      </c>
    </row>
    <row r="16" spans="1:12" ht="15" customHeight="1">
      <c r="A16" s="287"/>
      <c r="B16" s="122"/>
      <c r="C16" s="123"/>
      <c r="D16" s="124"/>
      <c r="E16" s="117">
        <f t="shared" si="1"/>
        <v>0</v>
      </c>
      <c r="F16" s="239"/>
      <c r="G16" s="239"/>
      <c r="H16" s="288"/>
      <c r="J16" s="51" t="s">
        <v>120</v>
      </c>
      <c r="K16" s="125" t="s">
        <v>121</v>
      </c>
      <c r="L16" s="126">
        <f t="shared" si="0"/>
        <v>0</v>
      </c>
    </row>
    <row r="17" spans="1:12" ht="15" customHeight="1">
      <c r="A17" s="287"/>
      <c r="B17" s="122"/>
      <c r="C17" s="123"/>
      <c r="D17" s="124"/>
      <c r="E17" s="117">
        <f t="shared" si="1"/>
        <v>0</v>
      </c>
      <c r="F17" s="239"/>
      <c r="G17" s="239"/>
      <c r="H17" s="288"/>
      <c r="J17" s="51" t="s">
        <v>149</v>
      </c>
      <c r="K17" s="125" t="s">
        <v>150</v>
      </c>
      <c r="L17" s="126">
        <f t="shared" si="0"/>
        <v>0</v>
      </c>
    </row>
    <row r="18" spans="1:12" ht="15" customHeight="1">
      <c r="A18" s="287"/>
      <c r="B18" s="122"/>
      <c r="C18" s="123"/>
      <c r="D18" s="124"/>
      <c r="E18" s="117">
        <f t="shared" si="1"/>
        <v>0</v>
      </c>
      <c r="F18" s="239"/>
      <c r="G18" s="239"/>
      <c r="H18" s="288"/>
      <c r="J18" s="127"/>
      <c r="K18" s="128"/>
      <c r="L18" s="129"/>
    </row>
    <row r="19" spans="1:12" ht="15" customHeight="1">
      <c r="A19" s="287"/>
      <c r="B19" s="122"/>
      <c r="C19" s="123"/>
      <c r="D19" s="124"/>
      <c r="E19" s="117">
        <f t="shared" si="1"/>
        <v>0</v>
      </c>
      <c r="F19" s="239"/>
      <c r="G19" s="239"/>
      <c r="H19" s="288"/>
      <c r="J19" s="130"/>
      <c r="K19" s="131"/>
      <c r="L19" s="132"/>
    </row>
    <row r="20" spans="1:12" ht="15" customHeight="1">
      <c r="A20" s="287"/>
      <c r="B20" s="122"/>
      <c r="C20" s="123"/>
      <c r="D20" s="124"/>
      <c r="E20" s="117">
        <f t="shared" si="1"/>
        <v>0</v>
      </c>
      <c r="F20" s="239"/>
      <c r="G20" s="239"/>
      <c r="H20" s="288"/>
      <c r="J20" s="474" t="s">
        <v>152</v>
      </c>
      <c r="K20" s="475"/>
      <c r="L20" s="133">
        <f>SUM(L4:L18)</f>
        <v>0</v>
      </c>
    </row>
    <row r="21" spans="1:12" ht="15" customHeight="1">
      <c r="A21" s="287"/>
      <c r="B21" s="122"/>
      <c r="C21" s="123"/>
      <c r="D21" s="124"/>
      <c r="E21" s="117">
        <f t="shared" si="1"/>
        <v>0</v>
      </c>
      <c r="F21" s="239"/>
      <c r="G21" s="239"/>
      <c r="H21" s="288"/>
      <c r="K21" s="105"/>
      <c r="L21" s="134"/>
    </row>
    <row r="22" spans="1:8" ht="15" customHeight="1">
      <c r="A22" s="287"/>
      <c r="B22" s="122"/>
      <c r="C22" s="123"/>
      <c r="D22" s="124"/>
      <c r="E22" s="117">
        <f t="shared" si="1"/>
        <v>0</v>
      </c>
      <c r="F22" s="239"/>
      <c r="G22" s="239"/>
      <c r="H22" s="288"/>
    </row>
    <row r="23" spans="1:12" ht="15" customHeight="1">
      <c r="A23" s="287"/>
      <c r="B23" s="122"/>
      <c r="C23" s="123"/>
      <c r="D23" s="124"/>
      <c r="E23" s="117">
        <f t="shared" si="1"/>
        <v>0</v>
      </c>
      <c r="F23" s="239"/>
      <c r="G23" s="239"/>
      <c r="H23" s="288"/>
      <c r="J23" s="472" t="s">
        <v>54</v>
      </c>
      <c r="K23" s="473"/>
      <c r="L23" s="135" t="s">
        <v>24</v>
      </c>
    </row>
    <row r="24" spans="1:12" ht="15" customHeight="1">
      <c r="A24" s="287"/>
      <c r="B24" s="122"/>
      <c r="C24" s="123"/>
      <c r="D24" s="124"/>
      <c r="E24" s="117">
        <f t="shared" si="1"/>
        <v>0</v>
      </c>
      <c r="F24" s="239"/>
      <c r="G24" s="239"/>
      <c r="H24" s="288"/>
      <c r="J24" s="70" t="s">
        <v>89</v>
      </c>
      <c r="K24" s="136" t="s">
        <v>153</v>
      </c>
      <c r="L24" s="137">
        <f aca="true" t="shared" si="2" ref="L24:L36">SUMIF($A$13:$A$65,K24,$D$13:$D$65)</f>
        <v>0</v>
      </c>
    </row>
    <row r="25" spans="1:12" ht="15" customHeight="1">
      <c r="A25" s="287"/>
      <c r="B25" s="122"/>
      <c r="C25" s="123"/>
      <c r="D25" s="124"/>
      <c r="E25" s="117">
        <f t="shared" si="1"/>
        <v>0</v>
      </c>
      <c r="F25" s="239"/>
      <c r="G25" s="239"/>
      <c r="H25" s="288"/>
      <c r="J25" s="70" t="s">
        <v>93</v>
      </c>
      <c r="K25" s="136" t="s">
        <v>147</v>
      </c>
      <c r="L25" s="137">
        <f t="shared" si="2"/>
        <v>0</v>
      </c>
    </row>
    <row r="26" spans="1:12" ht="15" customHeight="1">
      <c r="A26" s="287"/>
      <c r="B26" s="122"/>
      <c r="C26" s="123"/>
      <c r="D26" s="124"/>
      <c r="E26" s="117">
        <f t="shared" si="1"/>
        <v>0</v>
      </c>
      <c r="F26" s="239"/>
      <c r="G26" s="239"/>
      <c r="H26" s="288"/>
      <c r="J26" s="70" t="s">
        <v>95</v>
      </c>
      <c r="K26" s="136" t="s">
        <v>166</v>
      </c>
      <c r="L26" s="137">
        <f t="shared" si="2"/>
        <v>0</v>
      </c>
    </row>
    <row r="27" spans="1:12" ht="15" customHeight="1">
      <c r="A27" s="287"/>
      <c r="B27" s="122"/>
      <c r="C27" s="123"/>
      <c r="D27" s="124"/>
      <c r="E27" s="117">
        <f t="shared" si="1"/>
        <v>0</v>
      </c>
      <c r="F27" s="239"/>
      <c r="G27" s="239"/>
      <c r="H27" s="288"/>
      <c r="J27" s="70" t="s">
        <v>97</v>
      </c>
      <c r="K27" s="136" t="s">
        <v>148</v>
      </c>
      <c r="L27" s="137">
        <f t="shared" si="2"/>
        <v>0</v>
      </c>
    </row>
    <row r="28" spans="1:12" ht="15" customHeight="1">
      <c r="A28" s="287"/>
      <c r="B28" s="122"/>
      <c r="C28" s="123"/>
      <c r="D28" s="124"/>
      <c r="E28" s="117">
        <f t="shared" si="1"/>
        <v>0</v>
      </c>
      <c r="F28" s="239"/>
      <c r="G28" s="239"/>
      <c r="H28" s="288"/>
      <c r="J28" s="70" t="s">
        <v>101</v>
      </c>
      <c r="K28" s="136" t="s">
        <v>154</v>
      </c>
      <c r="L28" s="137">
        <f t="shared" si="2"/>
        <v>0</v>
      </c>
    </row>
    <row r="29" spans="1:12" ht="15" customHeight="1">
      <c r="A29" s="287"/>
      <c r="B29" s="122"/>
      <c r="C29" s="123"/>
      <c r="D29" s="124"/>
      <c r="E29" s="117">
        <f t="shared" si="1"/>
        <v>0</v>
      </c>
      <c r="F29" s="239"/>
      <c r="G29" s="239"/>
      <c r="H29" s="288"/>
      <c r="J29" s="70" t="s">
        <v>104</v>
      </c>
      <c r="K29" s="136" t="s">
        <v>151</v>
      </c>
      <c r="L29" s="137">
        <f t="shared" si="2"/>
        <v>0</v>
      </c>
    </row>
    <row r="30" spans="1:12" ht="15" customHeight="1">
      <c r="A30" s="287"/>
      <c r="B30" s="122"/>
      <c r="C30" s="123"/>
      <c r="D30" s="124"/>
      <c r="E30" s="117">
        <f t="shared" si="1"/>
        <v>0</v>
      </c>
      <c r="F30" s="239"/>
      <c r="G30" s="239"/>
      <c r="H30" s="288"/>
      <c r="J30" s="70" t="s">
        <v>106</v>
      </c>
      <c r="K30" s="136" t="s">
        <v>155</v>
      </c>
      <c r="L30" s="137">
        <f t="shared" si="2"/>
        <v>0</v>
      </c>
    </row>
    <row r="31" spans="1:12" ht="15" customHeight="1">
      <c r="A31" s="287"/>
      <c r="B31" s="122"/>
      <c r="C31" s="123"/>
      <c r="D31" s="124"/>
      <c r="E31" s="117">
        <f t="shared" si="1"/>
        <v>0</v>
      </c>
      <c r="F31" s="239"/>
      <c r="G31" s="239"/>
      <c r="H31" s="288"/>
      <c r="J31" s="70" t="s">
        <v>110</v>
      </c>
      <c r="K31" s="136" t="s">
        <v>156</v>
      </c>
      <c r="L31" s="137">
        <f t="shared" si="2"/>
        <v>0</v>
      </c>
    </row>
    <row r="32" spans="1:12" ht="15" customHeight="1">
      <c r="A32" s="287"/>
      <c r="B32" s="122"/>
      <c r="C32" s="123"/>
      <c r="D32" s="124"/>
      <c r="E32" s="117">
        <f t="shared" si="1"/>
        <v>0</v>
      </c>
      <c r="F32" s="239"/>
      <c r="G32" s="239"/>
      <c r="H32" s="288"/>
      <c r="J32" s="70" t="s">
        <v>112</v>
      </c>
      <c r="K32" s="136" t="s">
        <v>157</v>
      </c>
      <c r="L32" s="137">
        <f t="shared" si="2"/>
        <v>0</v>
      </c>
    </row>
    <row r="33" spans="1:12" ht="15" customHeight="1">
      <c r="A33" s="287"/>
      <c r="B33" s="122"/>
      <c r="C33" s="123"/>
      <c r="D33" s="124"/>
      <c r="E33" s="117">
        <f t="shared" si="1"/>
        <v>0</v>
      </c>
      <c r="F33" s="239"/>
      <c r="G33" s="239"/>
      <c r="H33" s="288"/>
      <c r="J33" s="70" t="s">
        <v>114</v>
      </c>
      <c r="K33" s="136" t="s">
        <v>158</v>
      </c>
      <c r="L33" s="137">
        <f t="shared" si="2"/>
        <v>0</v>
      </c>
    </row>
    <row r="34" spans="1:12" ht="15" customHeight="1">
      <c r="A34" s="287"/>
      <c r="B34" s="122"/>
      <c r="C34" s="123"/>
      <c r="D34" s="124"/>
      <c r="E34" s="117">
        <f t="shared" si="1"/>
        <v>0</v>
      </c>
      <c r="F34" s="239"/>
      <c r="G34" s="239"/>
      <c r="H34" s="288"/>
      <c r="J34" s="70" t="s">
        <v>115</v>
      </c>
      <c r="K34" s="136" t="s">
        <v>140</v>
      </c>
      <c r="L34" s="137">
        <f t="shared" si="2"/>
        <v>0</v>
      </c>
    </row>
    <row r="35" spans="1:12" ht="15" customHeight="1">
      <c r="A35" s="287"/>
      <c r="B35" s="122"/>
      <c r="C35" s="123"/>
      <c r="D35" s="124"/>
      <c r="E35" s="117">
        <f t="shared" si="1"/>
        <v>0</v>
      </c>
      <c r="F35" s="239"/>
      <c r="G35" s="239"/>
      <c r="H35" s="288"/>
      <c r="J35" s="70" t="s">
        <v>118</v>
      </c>
      <c r="K35" s="136" t="s">
        <v>141</v>
      </c>
      <c r="L35" s="137">
        <f t="shared" si="2"/>
        <v>0</v>
      </c>
    </row>
    <row r="36" spans="1:12" ht="15" customHeight="1">
      <c r="A36" s="287"/>
      <c r="B36" s="122"/>
      <c r="C36" s="123"/>
      <c r="D36" s="124"/>
      <c r="E36" s="117">
        <f t="shared" si="1"/>
        <v>0</v>
      </c>
      <c r="F36" s="239"/>
      <c r="G36" s="239"/>
      <c r="H36" s="288"/>
      <c r="J36" s="70" t="s">
        <v>120</v>
      </c>
      <c r="K36" s="136" t="s">
        <v>123</v>
      </c>
      <c r="L36" s="137">
        <f t="shared" si="2"/>
        <v>0</v>
      </c>
    </row>
    <row r="37" spans="1:12" ht="15" customHeight="1">
      <c r="A37" s="287"/>
      <c r="B37" s="122"/>
      <c r="C37" s="123"/>
      <c r="D37" s="124"/>
      <c r="E37" s="117">
        <f t="shared" si="1"/>
        <v>0</v>
      </c>
      <c r="F37" s="239"/>
      <c r="G37" s="239"/>
      <c r="H37" s="288"/>
      <c r="J37" s="138"/>
      <c r="K37" s="384"/>
      <c r="L37" s="129"/>
    </row>
    <row r="38" spans="1:8" ht="15" customHeight="1">
      <c r="A38" s="287"/>
      <c r="B38" s="122"/>
      <c r="C38" s="123"/>
      <c r="D38" s="124"/>
      <c r="E38" s="117">
        <f t="shared" si="1"/>
        <v>0</v>
      </c>
      <c r="F38" s="239"/>
      <c r="G38" s="239"/>
      <c r="H38" s="288"/>
    </row>
    <row r="39" spans="1:12" ht="15" customHeight="1">
      <c r="A39" s="287"/>
      <c r="B39" s="122"/>
      <c r="C39" s="123"/>
      <c r="D39" s="124"/>
      <c r="E39" s="117">
        <f t="shared" si="1"/>
        <v>0</v>
      </c>
      <c r="F39" s="239"/>
      <c r="G39" s="239"/>
      <c r="H39" s="288"/>
      <c r="J39" s="476" t="s">
        <v>159</v>
      </c>
      <c r="K39" s="477"/>
      <c r="L39" s="139">
        <f>SUM(L24:L37)</f>
        <v>0</v>
      </c>
    </row>
    <row r="40" spans="1:12" ht="15" customHeight="1">
      <c r="A40" s="287"/>
      <c r="B40" s="122"/>
      <c r="C40" s="123"/>
      <c r="D40" s="124"/>
      <c r="E40" s="117">
        <f t="shared" si="1"/>
        <v>0</v>
      </c>
      <c r="F40" s="239"/>
      <c r="G40" s="239"/>
      <c r="H40" s="288"/>
      <c r="J40" s="104"/>
      <c r="K40" s="104"/>
      <c r="L40" s="140"/>
    </row>
    <row r="41" spans="1:11" ht="15" customHeight="1">
      <c r="A41" s="287"/>
      <c r="B41" s="122"/>
      <c r="C41" s="123"/>
      <c r="D41" s="124"/>
      <c r="E41" s="117">
        <f t="shared" si="1"/>
        <v>0</v>
      </c>
      <c r="F41" s="239"/>
      <c r="G41" s="239"/>
      <c r="H41" s="288"/>
      <c r="K41" s="77"/>
    </row>
    <row r="42" spans="1:12" ht="15" customHeight="1">
      <c r="A42" s="287"/>
      <c r="B42" s="122"/>
      <c r="C42" s="123"/>
      <c r="D42" s="124"/>
      <c r="E42" s="117">
        <f t="shared" si="1"/>
        <v>0</v>
      </c>
      <c r="F42" s="239"/>
      <c r="G42" s="239"/>
      <c r="H42" s="288"/>
      <c r="J42" s="476" t="s">
        <v>167</v>
      </c>
      <c r="K42" s="477"/>
      <c r="L42" s="139">
        <f>L20-L39</f>
        <v>0</v>
      </c>
    </row>
    <row r="43" spans="1:8" ht="15" customHeight="1">
      <c r="A43" s="287"/>
      <c r="B43" s="122"/>
      <c r="C43" s="123"/>
      <c r="D43" s="124"/>
      <c r="E43" s="117">
        <f t="shared" si="1"/>
        <v>0</v>
      </c>
      <c r="F43" s="239"/>
      <c r="G43" s="239"/>
      <c r="H43" s="288"/>
    </row>
    <row r="44" spans="1:8" ht="15" customHeight="1">
      <c r="A44" s="287"/>
      <c r="B44" s="122"/>
      <c r="C44" s="123"/>
      <c r="D44" s="124"/>
      <c r="E44" s="117">
        <f t="shared" si="1"/>
        <v>0</v>
      </c>
      <c r="F44" s="239"/>
      <c r="G44" s="239"/>
      <c r="H44" s="288"/>
    </row>
    <row r="45" spans="1:8" ht="15" customHeight="1">
      <c r="A45" s="287"/>
      <c r="B45" s="122"/>
      <c r="C45" s="123"/>
      <c r="D45" s="124"/>
      <c r="E45" s="117">
        <f t="shared" si="1"/>
        <v>0</v>
      </c>
      <c r="F45" s="239"/>
      <c r="G45" s="239"/>
      <c r="H45" s="288"/>
    </row>
    <row r="46" spans="1:8" ht="15" customHeight="1">
      <c r="A46" s="287"/>
      <c r="B46" s="122"/>
      <c r="C46" s="123"/>
      <c r="D46" s="124"/>
      <c r="E46" s="117">
        <f t="shared" si="1"/>
        <v>0</v>
      </c>
      <c r="F46" s="239"/>
      <c r="G46" s="239"/>
      <c r="H46" s="288"/>
    </row>
    <row r="47" spans="1:8" ht="15" customHeight="1">
      <c r="A47" s="287"/>
      <c r="B47" s="122"/>
      <c r="C47" s="123"/>
      <c r="D47" s="124"/>
      <c r="E47" s="117">
        <f t="shared" si="1"/>
        <v>0</v>
      </c>
      <c r="F47" s="239"/>
      <c r="G47" s="239"/>
      <c r="H47" s="288"/>
    </row>
    <row r="48" spans="1:8" ht="15" customHeight="1">
      <c r="A48" s="287"/>
      <c r="B48" s="122"/>
      <c r="C48" s="123"/>
      <c r="D48" s="124"/>
      <c r="E48" s="117">
        <f t="shared" si="1"/>
        <v>0</v>
      </c>
      <c r="F48" s="239"/>
      <c r="G48" s="239"/>
      <c r="H48" s="288"/>
    </row>
    <row r="49" spans="1:8" ht="15" customHeight="1">
      <c r="A49" s="287"/>
      <c r="B49" s="122"/>
      <c r="C49" s="123"/>
      <c r="D49" s="124"/>
      <c r="E49" s="117">
        <f t="shared" si="1"/>
        <v>0</v>
      </c>
      <c r="F49" s="239"/>
      <c r="G49" s="239"/>
      <c r="H49" s="288"/>
    </row>
    <row r="50" spans="1:8" ht="15" customHeight="1">
      <c r="A50" s="287"/>
      <c r="B50" s="122"/>
      <c r="C50" s="123"/>
      <c r="D50" s="124"/>
      <c r="E50" s="117">
        <f t="shared" si="1"/>
        <v>0</v>
      </c>
      <c r="F50" s="239"/>
      <c r="G50" s="239"/>
      <c r="H50" s="288"/>
    </row>
    <row r="51" spans="1:8" ht="15" customHeight="1">
      <c r="A51" s="287"/>
      <c r="B51" s="122"/>
      <c r="C51" s="123"/>
      <c r="D51" s="124"/>
      <c r="E51" s="117">
        <f t="shared" si="1"/>
        <v>0</v>
      </c>
      <c r="F51" s="239"/>
      <c r="G51" s="239"/>
      <c r="H51" s="288"/>
    </row>
    <row r="52" spans="1:8" ht="15" customHeight="1">
      <c r="A52" s="287"/>
      <c r="B52" s="122"/>
      <c r="C52" s="123"/>
      <c r="D52" s="124"/>
      <c r="E52" s="117">
        <f t="shared" si="1"/>
        <v>0</v>
      </c>
      <c r="F52" s="239"/>
      <c r="G52" s="239"/>
      <c r="H52" s="288"/>
    </row>
    <row r="53" spans="1:8" ht="15" customHeight="1">
      <c r="A53" s="287"/>
      <c r="B53" s="122"/>
      <c r="C53" s="123"/>
      <c r="D53" s="124"/>
      <c r="E53" s="117">
        <f t="shared" si="1"/>
        <v>0</v>
      </c>
      <c r="F53" s="239"/>
      <c r="G53" s="239"/>
      <c r="H53" s="288"/>
    </row>
    <row r="54" spans="1:8" ht="15" customHeight="1">
      <c r="A54" s="287"/>
      <c r="B54" s="122"/>
      <c r="C54" s="123"/>
      <c r="D54" s="124"/>
      <c r="E54" s="117">
        <f t="shared" si="1"/>
        <v>0</v>
      </c>
      <c r="F54" s="239"/>
      <c r="G54" s="239"/>
      <c r="H54" s="288"/>
    </row>
    <row r="55" spans="1:8" ht="15" customHeight="1">
      <c r="A55" s="287"/>
      <c r="B55" s="122"/>
      <c r="C55" s="123"/>
      <c r="D55" s="124"/>
      <c r="E55" s="117">
        <f t="shared" si="1"/>
        <v>0</v>
      </c>
      <c r="F55" s="239"/>
      <c r="G55" s="239"/>
      <c r="H55" s="288"/>
    </row>
    <row r="56" spans="1:8" ht="15" customHeight="1">
      <c r="A56" s="287"/>
      <c r="B56" s="122"/>
      <c r="C56" s="123"/>
      <c r="D56" s="124"/>
      <c r="E56" s="117">
        <f t="shared" si="1"/>
        <v>0</v>
      </c>
      <c r="F56" s="239"/>
      <c r="G56" s="239"/>
      <c r="H56" s="288"/>
    </row>
    <row r="57" spans="1:8" ht="15" customHeight="1">
      <c r="A57" s="287"/>
      <c r="B57" s="122"/>
      <c r="C57" s="123"/>
      <c r="D57" s="124"/>
      <c r="E57" s="117">
        <f t="shared" si="1"/>
        <v>0</v>
      </c>
      <c r="F57" s="239"/>
      <c r="G57" s="239"/>
      <c r="H57" s="288"/>
    </row>
    <row r="58" spans="1:8" ht="15" customHeight="1">
      <c r="A58" s="287"/>
      <c r="B58" s="122"/>
      <c r="C58" s="123"/>
      <c r="D58" s="124"/>
      <c r="E58" s="117">
        <f t="shared" si="1"/>
        <v>0</v>
      </c>
      <c r="F58" s="239"/>
      <c r="G58" s="239"/>
      <c r="H58" s="288"/>
    </row>
    <row r="59" spans="1:8" ht="15" customHeight="1">
      <c r="A59" s="287"/>
      <c r="B59" s="122"/>
      <c r="C59" s="123"/>
      <c r="D59" s="124"/>
      <c r="E59" s="117">
        <f t="shared" si="1"/>
        <v>0</v>
      </c>
      <c r="F59" s="239"/>
      <c r="G59" s="239"/>
      <c r="H59" s="288"/>
    </row>
    <row r="60" spans="1:8" ht="15" customHeight="1">
      <c r="A60" s="287"/>
      <c r="B60" s="122"/>
      <c r="C60" s="123"/>
      <c r="D60" s="124"/>
      <c r="E60" s="117">
        <f t="shared" si="1"/>
        <v>0</v>
      </c>
      <c r="F60" s="239"/>
      <c r="G60" s="239"/>
      <c r="H60" s="288"/>
    </row>
    <row r="61" spans="1:8" ht="15" customHeight="1">
      <c r="A61" s="287"/>
      <c r="B61" s="122"/>
      <c r="C61" s="123"/>
      <c r="D61" s="124"/>
      <c r="E61" s="117">
        <f t="shared" si="1"/>
        <v>0</v>
      </c>
      <c r="F61" s="239"/>
      <c r="G61" s="239"/>
      <c r="H61" s="288"/>
    </row>
    <row r="62" spans="1:8" ht="15" customHeight="1">
      <c r="A62" s="287"/>
      <c r="B62" s="122"/>
      <c r="C62" s="123"/>
      <c r="D62" s="124"/>
      <c r="E62" s="117">
        <f t="shared" si="1"/>
        <v>0</v>
      </c>
      <c r="F62" s="239"/>
      <c r="G62" s="239"/>
      <c r="H62" s="288"/>
    </row>
    <row r="63" spans="1:8" ht="15" customHeight="1">
      <c r="A63" s="287"/>
      <c r="B63" s="122"/>
      <c r="C63" s="123"/>
      <c r="D63" s="124"/>
      <c r="E63" s="117">
        <f t="shared" si="1"/>
        <v>0</v>
      </c>
      <c r="F63" s="239"/>
      <c r="G63" s="239"/>
      <c r="H63" s="288"/>
    </row>
    <row r="64" spans="1:8" ht="15" customHeight="1">
      <c r="A64" s="287"/>
      <c r="B64" s="122"/>
      <c r="C64" s="123"/>
      <c r="D64" s="124"/>
      <c r="E64" s="117">
        <f t="shared" si="1"/>
        <v>0</v>
      </c>
      <c r="F64" s="239"/>
      <c r="G64" s="239"/>
      <c r="H64" s="288"/>
    </row>
    <row r="65" spans="1:8" ht="15" customHeight="1">
      <c r="A65" s="287"/>
      <c r="B65" s="141"/>
      <c r="C65" s="142"/>
      <c r="D65" s="143"/>
      <c r="E65" s="144">
        <f t="shared" si="1"/>
        <v>0</v>
      </c>
      <c r="F65" s="278"/>
      <c r="G65" s="278"/>
      <c r="H65" s="297"/>
    </row>
    <row r="66" spans="1:8" ht="15" customHeight="1">
      <c r="A66" s="294" t="s">
        <v>160</v>
      </c>
      <c r="B66" s="145"/>
      <c r="C66" s="146"/>
      <c r="D66" s="147"/>
      <c r="E66" s="147">
        <f>E65</f>
        <v>0</v>
      </c>
      <c r="F66" s="272"/>
      <c r="G66" s="277"/>
      <c r="H66" s="148"/>
    </row>
    <row r="67" spans="4:6" ht="14.25" customHeight="1">
      <c r="D67" s="149"/>
      <c r="E67" s="149"/>
      <c r="F67" s="273"/>
    </row>
    <row r="68" spans="4:6" ht="14.25" customHeight="1">
      <c r="D68" s="149"/>
      <c r="E68" s="149"/>
      <c r="F68" s="273"/>
    </row>
    <row r="69" spans="4:6" ht="14.25" customHeight="1">
      <c r="D69" s="149"/>
      <c r="E69" s="149"/>
      <c r="F69" s="273"/>
    </row>
    <row r="70" ht="14.25" customHeight="1"/>
    <row r="71" ht="14.25" customHeight="1"/>
    <row r="72" spans="4:6" ht="14.25" customHeight="1">
      <c r="D72" s="140"/>
      <c r="E72" s="140"/>
      <c r="F72" s="274"/>
    </row>
    <row r="73" spans="4:6" ht="14.25" customHeight="1">
      <c r="D73" s="140"/>
      <c r="E73" s="140"/>
      <c r="F73" s="274"/>
    </row>
    <row r="74" spans="4:7" ht="14.25" customHeight="1">
      <c r="D74" s="140"/>
      <c r="E74" s="140"/>
      <c r="F74" s="274"/>
      <c r="G74" s="275"/>
    </row>
    <row r="75" spans="4:6" ht="14.25" customHeight="1">
      <c r="D75" s="140"/>
      <c r="E75" s="140"/>
      <c r="F75" s="274"/>
    </row>
    <row r="76" spans="4:6" ht="11.25">
      <c r="D76" s="140"/>
      <c r="E76" s="140"/>
      <c r="F76" s="274"/>
    </row>
    <row r="77" spans="4:6" ht="11.25">
      <c r="D77" s="140"/>
      <c r="E77" s="140"/>
      <c r="F77" s="274"/>
    </row>
    <row r="78" spans="4:6" ht="11.25">
      <c r="D78" s="140"/>
      <c r="E78" s="140"/>
      <c r="F78" s="274"/>
    </row>
    <row r="79" spans="4:6" ht="11.25">
      <c r="D79" s="140"/>
      <c r="E79" s="140"/>
      <c r="F79" s="274"/>
    </row>
    <row r="80" spans="4:6" ht="11.25">
      <c r="D80" s="140"/>
      <c r="E80" s="140"/>
      <c r="F80" s="274"/>
    </row>
    <row r="81" spans="4:6" ht="11.25">
      <c r="D81" s="140"/>
      <c r="E81" s="140"/>
      <c r="F81" s="274"/>
    </row>
    <row r="82" spans="4:6" ht="11.25">
      <c r="D82" s="140"/>
      <c r="E82" s="140"/>
      <c r="F82" s="274"/>
    </row>
    <row r="83" spans="4:6" ht="11.25">
      <c r="D83" s="140"/>
      <c r="E83" s="140"/>
      <c r="F83" s="274"/>
    </row>
    <row r="84" spans="4:6" ht="11.25">
      <c r="D84" s="140"/>
      <c r="E84" s="140"/>
      <c r="F84" s="274"/>
    </row>
    <row r="85" spans="4:7" ht="11.25">
      <c r="D85" s="140"/>
      <c r="E85" s="140"/>
      <c r="F85" s="274"/>
      <c r="G85" s="275"/>
    </row>
    <row r="86" spans="4:6" ht="11.25">
      <c r="D86" s="140"/>
      <c r="E86" s="140"/>
      <c r="F86" s="274"/>
    </row>
    <row r="87" spans="4:6" ht="11.25">
      <c r="D87" s="140"/>
      <c r="E87" s="140"/>
      <c r="F87" s="274"/>
    </row>
    <row r="88" spans="4:7" ht="11.25">
      <c r="D88" s="140"/>
      <c r="E88" s="140"/>
      <c r="F88" s="274"/>
      <c r="G88" s="275"/>
    </row>
    <row r="89" spans="4:6" ht="11.25">
      <c r="D89" s="140"/>
      <c r="E89" s="140"/>
      <c r="F89" s="274"/>
    </row>
    <row r="90" spans="4:6" ht="11.25">
      <c r="D90" s="140"/>
      <c r="E90" s="140"/>
      <c r="F90" s="274"/>
    </row>
    <row r="91" spans="4:6" ht="11.25">
      <c r="D91" s="105"/>
      <c r="E91" s="105"/>
      <c r="F91" s="275"/>
    </row>
    <row r="92" spans="4:6" ht="11.25">
      <c r="D92" s="140"/>
      <c r="E92" s="140"/>
      <c r="F92" s="274"/>
    </row>
  </sheetData>
  <sheetProtection/>
  <mergeCells count="6">
    <mergeCell ref="J3:K3"/>
    <mergeCell ref="J20:K20"/>
    <mergeCell ref="J23:K23"/>
    <mergeCell ref="J39:K39"/>
    <mergeCell ref="J42:K42"/>
    <mergeCell ref="B1:H1"/>
  </mergeCells>
  <dataValidations count="4">
    <dataValidation type="list" allowBlank="1" showInputMessage="1" showErrorMessage="1" imeMode="hiragana" sqref="A13:A65">
      <formula1>$K$24:$K$37</formula1>
    </dataValidation>
    <dataValidation type="list" allowBlank="1" showInputMessage="1" showErrorMessage="1" imeMode="hiragana" sqref="A4:A8">
      <formula1>$K$4:$K$18</formula1>
    </dataValidation>
    <dataValidation allowBlank="1" showInputMessage="1" showErrorMessage="1" imeMode="halfAlpha" sqref="B4:D8 B13:D65"/>
    <dataValidation allowBlank="1" showInputMessage="1" showErrorMessage="1" imeMode="hiragana" sqref="F4:H8 F13:H65"/>
  </dataValidations>
  <printOptions horizontalCentered="1"/>
  <pageMargins left="0.5905511811023623" right="0.1968503937007874" top="0.1968503937007874" bottom="0.1968503937007874" header="0.4330708661417323" footer="0.2362204724409449"/>
  <pageSetup horizontalDpi="600" verticalDpi="600" orientation="portrait" paperSize="9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7.625" style="29" customWidth="1"/>
    <col min="2" max="2" width="20.125" style="29" customWidth="1"/>
    <col min="3" max="3" width="18.875" style="29" customWidth="1"/>
    <col min="4" max="4" width="1.4921875" style="29" customWidth="1"/>
    <col min="5" max="5" width="8.625" style="29" customWidth="1"/>
    <col min="6" max="6" width="9.625" style="29" customWidth="1"/>
    <col min="7" max="7" width="12.625" style="29" customWidth="1"/>
    <col min="8" max="9" width="9.625" style="29" customWidth="1"/>
    <col min="10" max="10" width="1.4921875" style="29" customWidth="1"/>
    <col min="11" max="11" width="2.375" style="29" customWidth="1"/>
    <col min="12" max="12" width="17.125" style="29" bestFit="1" customWidth="1"/>
    <col min="13" max="13" width="10.625" style="29" customWidth="1"/>
    <col min="14" max="14" width="15.625" style="29" customWidth="1"/>
    <col min="15" max="15" width="1.875" style="29" customWidth="1"/>
    <col min="16" max="16384" width="8.00390625" style="29" customWidth="1"/>
  </cols>
  <sheetData>
    <row r="1" spans="1:12" ht="15.75" customHeight="1">
      <c r="A1" s="27" t="s">
        <v>352</v>
      </c>
      <c r="B1" s="28"/>
      <c r="E1" s="30" t="s">
        <v>78</v>
      </c>
      <c r="F1" s="31"/>
      <c r="G1" s="31"/>
      <c r="I1" s="462" t="s">
        <v>19</v>
      </c>
      <c r="J1" s="463"/>
      <c r="K1" s="464"/>
      <c r="L1" s="465"/>
    </row>
    <row r="2" spans="1:14" ht="15.75" customHeight="1">
      <c r="A2" s="28"/>
      <c r="B2" s="32" t="str">
        <f>'管理費報告書(0)'!B2</f>
        <v>〔　　　　　　委員会〕</v>
      </c>
      <c r="C2" s="30"/>
      <c r="E2" s="31"/>
      <c r="F2" s="31"/>
      <c r="G2" s="31"/>
      <c r="I2" s="466" t="s">
        <v>20</v>
      </c>
      <c r="J2" s="467"/>
      <c r="K2" s="468"/>
      <c r="L2" s="469"/>
      <c r="M2" s="33" t="s">
        <v>80</v>
      </c>
      <c r="N2" s="34">
        <f>B4</f>
        <v>20</v>
      </c>
    </row>
    <row r="3" ht="6" customHeight="1"/>
    <row r="4" spans="1:14" ht="13.5" customHeight="1">
      <c r="A4" s="35" t="s">
        <v>81</v>
      </c>
      <c r="B4" s="36">
        <v>20</v>
      </c>
      <c r="C4" s="37"/>
      <c r="D4" s="38"/>
      <c r="E4" s="39" t="s">
        <v>82</v>
      </c>
      <c r="F4" s="40" t="s">
        <v>83</v>
      </c>
      <c r="G4" s="40" t="s">
        <v>84</v>
      </c>
      <c r="H4" s="40" t="s">
        <v>85</v>
      </c>
      <c r="I4" s="41" t="s">
        <v>283</v>
      </c>
      <c r="J4" s="42"/>
      <c r="K4" s="408" t="s">
        <v>86</v>
      </c>
      <c r="L4" s="470"/>
      <c r="M4" s="470"/>
      <c r="N4" s="471"/>
    </row>
    <row r="5" spans="1:14" ht="13.5" customHeight="1">
      <c r="A5" s="410" t="s">
        <v>87</v>
      </c>
      <c r="B5" s="43"/>
      <c r="C5" s="44"/>
      <c r="D5" s="38"/>
      <c r="E5" s="410" t="s">
        <v>88</v>
      </c>
      <c r="F5" s="440"/>
      <c r="G5" s="440"/>
      <c r="H5" s="443"/>
      <c r="I5" s="444"/>
      <c r="J5" s="42"/>
      <c r="K5" s="419" t="s">
        <v>22</v>
      </c>
      <c r="L5" s="420"/>
      <c r="M5" s="420"/>
      <c r="N5" s="421"/>
    </row>
    <row r="6" spans="1:14" ht="13.5" customHeight="1">
      <c r="A6" s="447"/>
      <c r="B6" s="45"/>
      <c r="C6" s="46"/>
      <c r="D6" s="38"/>
      <c r="E6" s="447"/>
      <c r="F6" s="441"/>
      <c r="G6" s="441"/>
      <c r="H6" s="441"/>
      <c r="I6" s="445"/>
      <c r="J6" s="42"/>
      <c r="K6" s="422" t="s">
        <v>23</v>
      </c>
      <c r="L6" s="423"/>
      <c r="M6" s="47" t="s">
        <v>24</v>
      </c>
      <c r="N6" s="48" t="s">
        <v>25</v>
      </c>
    </row>
    <row r="7" spans="1:14" ht="13.5" customHeight="1">
      <c r="A7" s="448"/>
      <c r="B7" s="49"/>
      <c r="C7" s="50"/>
      <c r="D7" s="38"/>
      <c r="E7" s="448"/>
      <c r="F7" s="442"/>
      <c r="G7" s="442"/>
      <c r="H7" s="442"/>
      <c r="I7" s="446"/>
      <c r="J7" s="42"/>
      <c r="K7" s="51" t="s">
        <v>89</v>
      </c>
      <c r="L7" s="52" t="s">
        <v>90</v>
      </c>
      <c r="M7" s="53">
        <f>'金銭出納簿（20)'!L4</f>
        <v>0</v>
      </c>
      <c r="N7" s="255"/>
    </row>
    <row r="8" spans="1:14" ht="13.5" customHeight="1">
      <c r="A8" s="404" t="s">
        <v>91</v>
      </c>
      <c r="B8" s="54"/>
      <c r="C8" s="44"/>
      <c r="D8" s="38"/>
      <c r="E8" s="410" t="s">
        <v>92</v>
      </c>
      <c r="F8" s="440"/>
      <c r="G8" s="440"/>
      <c r="H8" s="443"/>
      <c r="I8" s="444"/>
      <c r="J8" s="42"/>
      <c r="K8" s="51" t="s">
        <v>93</v>
      </c>
      <c r="L8" s="52" t="s">
        <v>322</v>
      </c>
      <c r="M8" s="53">
        <f>'金銭出納簿（20)'!L5</f>
        <v>0</v>
      </c>
      <c r="N8" s="255"/>
    </row>
    <row r="9" spans="1:14" ht="13.5" customHeight="1">
      <c r="A9" s="406"/>
      <c r="B9" s="55"/>
      <c r="C9" s="46"/>
      <c r="D9" s="38"/>
      <c r="E9" s="447"/>
      <c r="F9" s="441"/>
      <c r="G9" s="441"/>
      <c r="H9" s="441"/>
      <c r="I9" s="445"/>
      <c r="J9" s="42"/>
      <c r="K9" s="51" t="s">
        <v>95</v>
      </c>
      <c r="L9" s="52" t="s">
        <v>96</v>
      </c>
      <c r="M9" s="53">
        <f>'金銭出納簿（20)'!L6</f>
        <v>0</v>
      </c>
      <c r="N9" s="255"/>
    </row>
    <row r="10" spans="1:14" ht="13.5" customHeight="1">
      <c r="A10" s="407"/>
      <c r="B10" s="49"/>
      <c r="C10" s="50"/>
      <c r="D10" s="38"/>
      <c r="E10" s="448"/>
      <c r="F10" s="442"/>
      <c r="G10" s="442"/>
      <c r="H10" s="442"/>
      <c r="I10" s="446"/>
      <c r="J10" s="42"/>
      <c r="K10" s="51" t="s">
        <v>97</v>
      </c>
      <c r="L10" s="52" t="s">
        <v>98</v>
      </c>
      <c r="M10" s="53">
        <f>'金銭出納簿（20)'!L7</f>
        <v>0</v>
      </c>
      <c r="N10" s="255"/>
    </row>
    <row r="11" spans="1:14" ht="13.5" customHeight="1">
      <c r="A11" s="404" t="s">
        <v>99</v>
      </c>
      <c r="B11" s="54"/>
      <c r="C11" s="44"/>
      <c r="D11" s="38"/>
      <c r="E11" s="410" t="s">
        <v>100</v>
      </c>
      <c r="F11" s="440"/>
      <c r="G11" s="440"/>
      <c r="H11" s="443"/>
      <c r="I11" s="444"/>
      <c r="J11" s="42"/>
      <c r="K11" s="51" t="s">
        <v>101</v>
      </c>
      <c r="L11" s="52" t="s">
        <v>102</v>
      </c>
      <c r="M11" s="53">
        <f>'金銭出納簿（20)'!L8</f>
        <v>0</v>
      </c>
      <c r="N11" s="255"/>
    </row>
    <row r="12" spans="1:14" ht="13.5" customHeight="1">
      <c r="A12" s="406" t="s">
        <v>103</v>
      </c>
      <c r="B12" s="45"/>
      <c r="C12" s="46"/>
      <c r="D12" s="38"/>
      <c r="E12" s="447"/>
      <c r="F12" s="441"/>
      <c r="G12" s="441"/>
      <c r="H12" s="441"/>
      <c r="I12" s="445"/>
      <c r="J12" s="42"/>
      <c r="K12" s="51" t="s">
        <v>104</v>
      </c>
      <c r="L12" s="52" t="s">
        <v>105</v>
      </c>
      <c r="M12" s="53">
        <f>'金銭出納簿（20)'!L9</f>
        <v>0</v>
      </c>
      <c r="N12" s="255"/>
    </row>
    <row r="13" spans="1:14" ht="13.5" customHeight="1">
      <c r="A13" s="407"/>
      <c r="B13" s="49"/>
      <c r="C13" s="50"/>
      <c r="D13" s="38"/>
      <c r="E13" s="448"/>
      <c r="F13" s="442"/>
      <c r="G13" s="442"/>
      <c r="H13" s="442"/>
      <c r="I13" s="446"/>
      <c r="J13" s="42"/>
      <c r="K13" s="51" t="s">
        <v>106</v>
      </c>
      <c r="L13" s="52" t="s">
        <v>107</v>
      </c>
      <c r="M13" s="53">
        <f>'金銭出納簿（20)'!L10</f>
        <v>0</v>
      </c>
      <c r="N13" s="255"/>
    </row>
    <row r="14" spans="1:14" ht="13.5" customHeight="1">
      <c r="A14" s="404" t="s">
        <v>108</v>
      </c>
      <c r="B14" s="54"/>
      <c r="C14" s="44"/>
      <c r="D14" s="38"/>
      <c r="E14" s="410" t="s">
        <v>109</v>
      </c>
      <c r="F14" s="440"/>
      <c r="G14" s="440"/>
      <c r="H14" s="443"/>
      <c r="I14" s="444"/>
      <c r="J14" s="42"/>
      <c r="K14" s="51" t="s">
        <v>110</v>
      </c>
      <c r="L14" s="52" t="s">
        <v>111</v>
      </c>
      <c r="M14" s="53">
        <f>'金銭出納簿（20)'!L11</f>
        <v>0</v>
      </c>
      <c r="N14" s="255"/>
    </row>
    <row r="15" spans="1:14" ht="13.5" customHeight="1">
      <c r="A15" s="405"/>
      <c r="B15" s="56"/>
      <c r="C15" s="46"/>
      <c r="D15" s="38"/>
      <c r="E15" s="447"/>
      <c r="F15" s="441"/>
      <c r="G15" s="441"/>
      <c r="H15" s="441"/>
      <c r="I15" s="445"/>
      <c r="J15" s="42"/>
      <c r="K15" s="51" t="s">
        <v>112</v>
      </c>
      <c r="L15" s="52" t="s">
        <v>27</v>
      </c>
      <c r="M15" s="53">
        <f>'金銭出納簿（20)'!L12</f>
        <v>0</v>
      </c>
      <c r="N15" s="255"/>
    </row>
    <row r="16" spans="1:14" ht="13.5" customHeight="1">
      <c r="A16" s="406" t="s">
        <v>113</v>
      </c>
      <c r="B16" s="45"/>
      <c r="C16" s="46"/>
      <c r="D16" s="38"/>
      <c r="E16" s="448"/>
      <c r="F16" s="442"/>
      <c r="G16" s="442"/>
      <c r="H16" s="442"/>
      <c r="I16" s="446"/>
      <c r="J16" s="42"/>
      <c r="K16" s="51" t="s">
        <v>114</v>
      </c>
      <c r="L16" s="52" t="s">
        <v>29</v>
      </c>
      <c r="M16" s="53">
        <f>'金銭出納簿（20)'!L13</f>
        <v>0</v>
      </c>
      <c r="N16" s="255"/>
    </row>
    <row r="17" spans="1:14" ht="13.5" customHeight="1">
      <c r="A17" s="407"/>
      <c r="B17" s="49"/>
      <c r="C17" s="50"/>
      <c r="D17" s="38"/>
      <c r="E17" s="410"/>
      <c r="F17" s="449"/>
      <c r="G17" s="452"/>
      <c r="H17" s="455"/>
      <c r="I17" s="456"/>
      <c r="J17" s="42"/>
      <c r="K17" s="51" t="s">
        <v>115</v>
      </c>
      <c r="L17" s="52" t="s">
        <v>116</v>
      </c>
      <c r="M17" s="53">
        <f>'金銭出納簿（20)'!L14</f>
        <v>0</v>
      </c>
      <c r="N17" s="255"/>
    </row>
    <row r="18" spans="1:14" ht="13.5" customHeight="1">
      <c r="A18" s="404" t="s">
        <v>117</v>
      </c>
      <c r="B18" s="54"/>
      <c r="C18" s="44"/>
      <c r="D18" s="38"/>
      <c r="E18" s="447"/>
      <c r="F18" s="450"/>
      <c r="G18" s="453"/>
      <c r="H18" s="453"/>
      <c r="I18" s="457"/>
      <c r="J18" s="42"/>
      <c r="K18" s="51" t="s">
        <v>118</v>
      </c>
      <c r="L18" s="52" t="s">
        <v>119</v>
      </c>
      <c r="M18" s="53">
        <f>'金銭出納簿（20)'!L15</f>
        <v>0</v>
      </c>
      <c r="N18" s="255"/>
    </row>
    <row r="19" spans="1:14" ht="13.5" customHeight="1">
      <c r="A19" s="405"/>
      <c r="B19" s="45"/>
      <c r="C19" s="46"/>
      <c r="D19" s="38"/>
      <c r="E19" s="448"/>
      <c r="F19" s="451"/>
      <c r="G19" s="454"/>
      <c r="H19" s="454"/>
      <c r="I19" s="458"/>
      <c r="J19" s="42"/>
      <c r="K19" s="51" t="s">
        <v>120</v>
      </c>
      <c r="L19" s="52" t="s">
        <v>121</v>
      </c>
      <c r="M19" s="53">
        <f>'金銭出納簿（20)'!L16</f>
        <v>0</v>
      </c>
      <c r="N19" s="255"/>
    </row>
    <row r="20" spans="1:14" ht="13.5" customHeight="1">
      <c r="A20" s="424"/>
      <c r="B20" s="49"/>
      <c r="C20" s="50"/>
      <c r="D20" s="38"/>
      <c r="E20" s="425"/>
      <c r="F20" s="427"/>
      <c r="G20" s="427"/>
      <c r="H20" s="427"/>
      <c r="I20" s="429"/>
      <c r="J20" s="42"/>
      <c r="K20" s="51" t="s">
        <v>122</v>
      </c>
      <c r="L20" s="52" t="s">
        <v>249</v>
      </c>
      <c r="M20" s="53">
        <f>'金銭出納簿（20)'!L17</f>
        <v>0</v>
      </c>
      <c r="N20" s="255"/>
    </row>
    <row r="21" spans="1:14" ht="13.5" customHeight="1">
      <c r="A21" s="404" t="s">
        <v>39</v>
      </c>
      <c r="B21" s="54"/>
      <c r="C21" s="44"/>
      <c r="D21" s="38"/>
      <c r="E21" s="406"/>
      <c r="F21" s="414"/>
      <c r="G21" s="414"/>
      <c r="H21" s="414"/>
      <c r="I21" s="417"/>
      <c r="J21" s="42"/>
      <c r="K21" s="51"/>
      <c r="L21" s="52"/>
      <c r="M21" s="53"/>
      <c r="N21" s="255"/>
    </row>
    <row r="22" spans="1:14" ht="13.5" customHeight="1">
      <c r="A22" s="405"/>
      <c r="B22" s="57"/>
      <c r="C22" s="46"/>
      <c r="D22" s="38"/>
      <c r="E22" s="426"/>
      <c r="F22" s="428"/>
      <c r="G22" s="428"/>
      <c r="H22" s="428"/>
      <c r="I22" s="430"/>
      <c r="J22" s="42"/>
      <c r="K22" s="58"/>
      <c r="L22" s="59"/>
      <c r="M22" s="60"/>
      <c r="N22" s="61"/>
    </row>
    <row r="23" spans="1:14" ht="13.5" customHeight="1">
      <c r="A23" s="424"/>
      <c r="B23" s="49"/>
      <c r="C23" s="50"/>
      <c r="D23" s="38"/>
      <c r="E23" s="431" t="s">
        <v>124</v>
      </c>
      <c r="F23" s="432"/>
      <c r="G23" s="432"/>
      <c r="H23" s="432"/>
      <c r="I23" s="433"/>
      <c r="J23" s="42"/>
      <c r="K23" s="408" t="s">
        <v>125</v>
      </c>
      <c r="L23" s="409"/>
      <c r="M23" s="62">
        <f>SUM(M7:M22)</f>
        <v>0</v>
      </c>
      <c r="N23" s="63"/>
    </row>
    <row r="24" spans="1:14" ht="13.5" customHeight="1">
      <c r="A24" s="410" t="s">
        <v>126</v>
      </c>
      <c r="B24" s="413" t="s">
        <v>127</v>
      </c>
      <c r="C24" s="416" t="s">
        <v>128</v>
      </c>
      <c r="D24" s="38"/>
      <c r="E24" s="434"/>
      <c r="F24" s="435"/>
      <c r="G24" s="435"/>
      <c r="H24" s="435"/>
      <c r="I24" s="436"/>
      <c r="J24" s="42"/>
      <c r="K24" s="38"/>
      <c r="L24" s="38"/>
      <c r="M24" s="64"/>
      <c r="N24" s="38"/>
    </row>
    <row r="25" spans="1:14" ht="13.5" customHeight="1">
      <c r="A25" s="411"/>
      <c r="B25" s="414"/>
      <c r="C25" s="417" t="s">
        <v>129</v>
      </c>
      <c r="D25" s="38"/>
      <c r="E25" s="437"/>
      <c r="F25" s="438"/>
      <c r="G25" s="438"/>
      <c r="H25" s="438"/>
      <c r="I25" s="439"/>
      <c r="J25" s="42"/>
      <c r="K25" s="419" t="s">
        <v>130</v>
      </c>
      <c r="L25" s="420"/>
      <c r="M25" s="420"/>
      <c r="N25" s="421"/>
    </row>
    <row r="26" spans="1:14" ht="13.5" customHeight="1">
      <c r="A26" s="411"/>
      <c r="B26" s="415"/>
      <c r="C26" s="418"/>
      <c r="D26" s="38"/>
      <c r="E26" s="459" t="s">
        <v>296</v>
      </c>
      <c r="F26" s="460"/>
      <c r="G26" s="460"/>
      <c r="H26" s="460"/>
      <c r="I26" s="461"/>
      <c r="J26" s="42"/>
      <c r="K26" s="422" t="s">
        <v>23</v>
      </c>
      <c r="L26" s="423"/>
      <c r="M26" s="47" t="s">
        <v>24</v>
      </c>
      <c r="N26" s="48" t="s">
        <v>25</v>
      </c>
    </row>
    <row r="27" spans="1:14" ht="13.5" customHeight="1">
      <c r="A27" s="411"/>
      <c r="B27" s="65"/>
      <c r="C27" s="66"/>
      <c r="D27" s="38"/>
      <c r="E27" s="67"/>
      <c r="F27" s="68"/>
      <c r="G27" s="68"/>
      <c r="H27" s="68"/>
      <c r="I27" s="69"/>
      <c r="J27" s="42"/>
      <c r="K27" s="70" t="s">
        <v>89</v>
      </c>
      <c r="L27" s="71" t="s">
        <v>131</v>
      </c>
      <c r="M27" s="53">
        <f>'金銭出納簿（20)'!L24</f>
        <v>0</v>
      </c>
      <c r="N27" s="256"/>
    </row>
    <row r="28" spans="1:14" ht="13.5" customHeight="1">
      <c r="A28" s="411"/>
      <c r="B28" s="72"/>
      <c r="C28" s="73"/>
      <c r="D28" s="38"/>
      <c r="E28" s="67"/>
      <c r="F28" s="68"/>
      <c r="G28" s="68"/>
      <c r="H28" s="68"/>
      <c r="I28" s="69"/>
      <c r="J28" s="42"/>
      <c r="K28" s="70" t="s">
        <v>93</v>
      </c>
      <c r="L28" s="71" t="s">
        <v>132</v>
      </c>
      <c r="M28" s="53">
        <f>'金銭出納簿（20)'!L25</f>
        <v>0</v>
      </c>
      <c r="N28" s="256"/>
    </row>
    <row r="29" spans="1:14" ht="13.5" customHeight="1">
      <c r="A29" s="411"/>
      <c r="B29" s="74"/>
      <c r="C29" s="75"/>
      <c r="D29" s="38"/>
      <c r="E29" s="76"/>
      <c r="F29" s="77"/>
      <c r="G29" s="77"/>
      <c r="H29" s="68"/>
      <c r="I29" s="69"/>
      <c r="J29" s="42"/>
      <c r="K29" s="70" t="s">
        <v>95</v>
      </c>
      <c r="L29" s="71" t="s">
        <v>166</v>
      </c>
      <c r="M29" s="53">
        <f>'金銭出納簿（20)'!L26</f>
        <v>0</v>
      </c>
      <c r="N29" s="256"/>
    </row>
    <row r="30" spans="1:14" ht="13.5" customHeight="1">
      <c r="A30" s="411"/>
      <c r="B30" s="78"/>
      <c r="C30" s="79"/>
      <c r="D30" s="38"/>
      <c r="E30" s="76"/>
      <c r="F30" s="77"/>
      <c r="G30" s="77"/>
      <c r="H30" s="68"/>
      <c r="I30" s="69"/>
      <c r="J30" s="42"/>
      <c r="K30" s="70" t="s">
        <v>97</v>
      </c>
      <c r="L30" s="71" t="s">
        <v>133</v>
      </c>
      <c r="M30" s="53">
        <f>'金銭出納簿（20)'!L27</f>
        <v>0</v>
      </c>
      <c r="N30" s="256"/>
    </row>
    <row r="31" spans="1:14" ht="13.5" customHeight="1">
      <c r="A31" s="411"/>
      <c r="B31" s="80"/>
      <c r="C31" s="73"/>
      <c r="D31" s="38"/>
      <c r="E31" s="76"/>
      <c r="F31" s="77"/>
      <c r="G31" s="77"/>
      <c r="H31" s="68"/>
      <c r="I31" s="69"/>
      <c r="J31" s="42"/>
      <c r="K31" s="70" t="s">
        <v>101</v>
      </c>
      <c r="L31" s="71" t="s">
        <v>134</v>
      </c>
      <c r="M31" s="53">
        <f>'金銭出納簿（20)'!L28</f>
        <v>0</v>
      </c>
      <c r="N31" s="256"/>
    </row>
    <row r="32" spans="1:14" ht="13.5" customHeight="1">
      <c r="A32" s="411"/>
      <c r="B32" s="74"/>
      <c r="C32" s="75"/>
      <c r="D32" s="38"/>
      <c r="E32" s="76"/>
      <c r="F32" s="77"/>
      <c r="G32" s="77"/>
      <c r="H32" s="68"/>
      <c r="I32" s="69"/>
      <c r="J32" s="42"/>
      <c r="K32" s="70" t="s">
        <v>104</v>
      </c>
      <c r="L32" s="71" t="s">
        <v>135</v>
      </c>
      <c r="M32" s="53">
        <f>'金銭出納簿（20)'!L29</f>
        <v>0</v>
      </c>
      <c r="N32" s="257"/>
    </row>
    <row r="33" spans="1:14" ht="13.5" customHeight="1">
      <c r="A33" s="411"/>
      <c r="B33" s="81"/>
      <c r="C33" s="82"/>
      <c r="D33" s="38"/>
      <c r="E33" s="67"/>
      <c r="F33" s="68"/>
      <c r="G33" s="68"/>
      <c r="H33" s="68"/>
      <c r="I33" s="69"/>
      <c r="J33" s="42"/>
      <c r="K33" s="70" t="s">
        <v>106</v>
      </c>
      <c r="L33" s="71" t="s">
        <v>136</v>
      </c>
      <c r="M33" s="53">
        <f>'金銭出納簿（20)'!L30</f>
        <v>0</v>
      </c>
      <c r="N33" s="256"/>
    </row>
    <row r="34" spans="1:14" ht="13.5" customHeight="1">
      <c r="A34" s="411"/>
      <c r="B34" s="72"/>
      <c r="C34" s="83"/>
      <c r="D34" s="38"/>
      <c r="E34" s="67"/>
      <c r="F34" s="68"/>
      <c r="G34" s="68"/>
      <c r="H34" s="68"/>
      <c r="I34" s="69"/>
      <c r="J34" s="42"/>
      <c r="K34" s="70" t="s">
        <v>110</v>
      </c>
      <c r="L34" s="71" t="s">
        <v>137</v>
      </c>
      <c r="M34" s="53">
        <f>'金銭出納簿（20)'!L31</f>
        <v>0</v>
      </c>
      <c r="N34" s="256"/>
    </row>
    <row r="35" spans="1:14" ht="13.5" customHeight="1">
      <c r="A35" s="411"/>
      <c r="B35" s="84"/>
      <c r="C35" s="85"/>
      <c r="D35" s="38"/>
      <c r="E35" s="67"/>
      <c r="F35" s="68"/>
      <c r="G35" s="68"/>
      <c r="H35" s="68"/>
      <c r="I35" s="69"/>
      <c r="J35" s="42"/>
      <c r="K35" s="70" t="s">
        <v>112</v>
      </c>
      <c r="L35" s="71" t="s">
        <v>138</v>
      </c>
      <c r="M35" s="53">
        <f>'金銭出納簿（20)'!L32</f>
        <v>0</v>
      </c>
      <c r="N35" s="256"/>
    </row>
    <row r="36" spans="1:14" ht="13.5" customHeight="1">
      <c r="A36" s="411"/>
      <c r="B36" s="81"/>
      <c r="C36" s="82"/>
      <c r="D36" s="38"/>
      <c r="E36" s="67"/>
      <c r="F36" s="68"/>
      <c r="G36" s="68"/>
      <c r="H36" s="68"/>
      <c r="I36" s="69"/>
      <c r="J36" s="42"/>
      <c r="K36" s="70" t="s">
        <v>114</v>
      </c>
      <c r="L36" s="71" t="s">
        <v>139</v>
      </c>
      <c r="M36" s="53">
        <f>'金銭出納簿（20)'!L33</f>
        <v>0</v>
      </c>
      <c r="N36" s="256"/>
    </row>
    <row r="37" spans="1:14" ht="13.5" customHeight="1">
      <c r="A37" s="411"/>
      <c r="B37" s="72"/>
      <c r="C37" s="83"/>
      <c r="D37" s="38"/>
      <c r="E37" s="67"/>
      <c r="F37" s="68"/>
      <c r="G37" s="68"/>
      <c r="H37" s="68"/>
      <c r="I37" s="69"/>
      <c r="J37" s="42"/>
      <c r="K37" s="70" t="s">
        <v>115</v>
      </c>
      <c r="L37" s="71" t="s">
        <v>140</v>
      </c>
      <c r="M37" s="53">
        <f>'金銭出納簿（20)'!L34</f>
        <v>0</v>
      </c>
      <c r="N37" s="256"/>
    </row>
    <row r="38" spans="1:14" ht="13.5" customHeight="1">
      <c r="A38" s="411"/>
      <c r="B38" s="84"/>
      <c r="C38" s="85"/>
      <c r="D38" s="38"/>
      <c r="E38" s="67"/>
      <c r="F38" s="68"/>
      <c r="G38" s="68"/>
      <c r="H38" s="68"/>
      <c r="I38" s="69"/>
      <c r="J38" s="42"/>
      <c r="K38" s="70" t="s">
        <v>118</v>
      </c>
      <c r="L38" s="71" t="s">
        <v>141</v>
      </c>
      <c r="M38" s="53">
        <f>'金銭出納簿（20)'!L35</f>
        <v>0</v>
      </c>
      <c r="N38" s="256"/>
    </row>
    <row r="39" spans="1:14" ht="13.5" customHeight="1">
      <c r="A39" s="411"/>
      <c r="B39" s="81"/>
      <c r="C39" s="82"/>
      <c r="D39" s="38"/>
      <c r="E39" s="67"/>
      <c r="F39" s="68"/>
      <c r="G39" s="68"/>
      <c r="H39" s="68"/>
      <c r="I39" s="69"/>
      <c r="J39" s="42"/>
      <c r="K39" s="70" t="s">
        <v>120</v>
      </c>
      <c r="L39" s="71" t="s">
        <v>123</v>
      </c>
      <c r="M39" s="53">
        <f>'金銭出納簿（20)'!L36</f>
        <v>0</v>
      </c>
      <c r="N39" s="256"/>
    </row>
    <row r="40" spans="1:14" ht="13.5" customHeight="1">
      <c r="A40" s="411"/>
      <c r="B40" s="72"/>
      <c r="C40" s="83"/>
      <c r="D40" s="38"/>
      <c r="E40" s="67"/>
      <c r="F40" s="68"/>
      <c r="G40" s="68"/>
      <c r="H40" s="68"/>
      <c r="I40" s="69"/>
      <c r="J40" s="42"/>
      <c r="K40" s="70"/>
      <c r="L40" s="71"/>
      <c r="M40" s="53"/>
      <c r="N40" s="256"/>
    </row>
    <row r="41" spans="1:14" ht="13.5" customHeight="1">
      <c r="A41" s="411"/>
      <c r="B41" s="84"/>
      <c r="C41" s="85"/>
      <c r="D41" s="38"/>
      <c r="E41" s="67"/>
      <c r="F41" s="68"/>
      <c r="G41" s="68"/>
      <c r="H41" s="68"/>
      <c r="I41" s="69"/>
      <c r="J41" s="42"/>
      <c r="K41" s="86"/>
      <c r="L41" s="87"/>
      <c r="M41" s="60"/>
      <c r="N41" s="88"/>
    </row>
    <row r="42" spans="1:14" ht="13.5" customHeight="1">
      <c r="A42" s="411"/>
      <c r="B42" s="81"/>
      <c r="C42" s="82"/>
      <c r="D42" s="38"/>
      <c r="E42" s="67"/>
      <c r="F42" s="68"/>
      <c r="G42" s="68"/>
      <c r="H42" s="68"/>
      <c r="I42" s="69"/>
      <c r="J42" s="42"/>
      <c r="K42" s="408" t="s">
        <v>142</v>
      </c>
      <c r="L42" s="409"/>
      <c r="M42" s="62">
        <f>SUM(M27:M41)</f>
        <v>0</v>
      </c>
      <c r="N42" s="89"/>
    </row>
    <row r="43" spans="1:14" ht="13.5" customHeight="1">
      <c r="A43" s="411"/>
      <c r="B43" s="72"/>
      <c r="C43" s="83"/>
      <c r="D43" s="38"/>
      <c r="E43" s="67"/>
      <c r="F43" s="90"/>
      <c r="G43" s="68"/>
      <c r="H43" s="68"/>
      <c r="I43" s="69"/>
      <c r="J43" s="42"/>
      <c r="K43" s="91"/>
      <c r="L43" s="91"/>
      <c r="M43" s="92"/>
      <c r="N43" s="93"/>
    </row>
    <row r="44" spans="1:14" ht="13.5" customHeight="1">
      <c r="A44" s="412"/>
      <c r="B44" s="94"/>
      <c r="C44" s="95"/>
      <c r="D44" s="38"/>
      <c r="E44" s="96"/>
      <c r="F44" s="97"/>
      <c r="G44" s="98"/>
      <c r="H44" s="98"/>
      <c r="I44" s="99"/>
      <c r="J44" s="42"/>
      <c r="K44" s="408" t="s">
        <v>143</v>
      </c>
      <c r="L44" s="409"/>
      <c r="M44" s="100">
        <f>M23-M42</f>
        <v>0</v>
      </c>
      <c r="N44" s="101"/>
    </row>
    <row r="45" spans="10:13" ht="12.75" customHeight="1">
      <c r="J45" s="42"/>
      <c r="M45" s="102"/>
    </row>
    <row r="46" ht="12.75" customHeight="1">
      <c r="J46" s="42"/>
    </row>
    <row r="47" ht="12" customHeight="1"/>
    <row r="49" ht="13.5" customHeight="1"/>
  </sheetData>
  <sheetProtection/>
  <mergeCells count="53">
    <mergeCell ref="E26:I26"/>
    <mergeCell ref="I1:J1"/>
    <mergeCell ref="K1:L1"/>
    <mergeCell ref="I2:J2"/>
    <mergeCell ref="K2:L2"/>
    <mergeCell ref="K4:N4"/>
    <mergeCell ref="K5:N5"/>
    <mergeCell ref="K6:L6"/>
    <mergeCell ref="E14:E16"/>
    <mergeCell ref="F14:F16"/>
    <mergeCell ref="A5:A7"/>
    <mergeCell ref="E5:E7"/>
    <mergeCell ref="F5:F7"/>
    <mergeCell ref="G5:G7"/>
    <mergeCell ref="H5:H7"/>
    <mergeCell ref="I5:I7"/>
    <mergeCell ref="A8:A10"/>
    <mergeCell ref="E8:E10"/>
    <mergeCell ref="F8:F10"/>
    <mergeCell ref="G8:G10"/>
    <mergeCell ref="H8:H10"/>
    <mergeCell ref="I8:I10"/>
    <mergeCell ref="A11:A13"/>
    <mergeCell ref="E11:E13"/>
    <mergeCell ref="F11:F13"/>
    <mergeCell ref="G11:G13"/>
    <mergeCell ref="H11:H13"/>
    <mergeCell ref="I11:I13"/>
    <mergeCell ref="G14:G16"/>
    <mergeCell ref="H14:H16"/>
    <mergeCell ref="I14:I16"/>
    <mergeCell ref="E17:E19"/>
    <mergeCell ref="F17:F19"/>
    <mergeCell ref="G17:G19"/>
    <mergeCell ref="H17:H19"/>
    <mergeCell ref="I17:I19"/>
    <mergeCell ref="E20:E22"/>
    <mergeCell ref="F20:F22"/>
    <mergeCell ref="G20:G22"/>
    <mergeCell ref="H20:H22"/>
    <mergeCell ref="I20:I22"/>
    <mergeCell ref="A21:A23"/>
    <mergeCell ref="E23:I25"/>
    <mergeCell ref="A14:A17"/>
    <mergeCell ref="K23:L23"/>
    <mergeCell ref="A24:A44"/>
    <mergeCell ref="B24:B26"/>
    <mergeCell ref="C24:C26"/>
    <mergeCell ref="K25:N25"/>
    <mergeCell ref="K26:L26"/>
    <mergeCell ref="K42:L42"/>
    <mergeCell ref="K44:L44"/>
    <mergeCell ref="A18:A20"/>
  </mergeCells>
  <printOptions horizontalCentered="1"/>
  <pageMargins left="0.1968503937007874" right="0.1968503937007874" top="0.5905511811023623" bottom="0.1968503937007874" header="0.15748031496062992" footer="0.15748031496062992"/>
  <pageSetup horizontalDpi="600" verticalDpi="6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264" customWidth="1"/>
    <col min="2" max="3" width="3.125" style="104" customWidth="1"/>
    <col min="4" max="5" width="7.75390625" style="103" customWidth="1"/>
    <col min="6" max="6" width="14.625" style="264" customWidth="1"/>
    <col min="7" max="7" width="25.75390625" style="264" customWidth="1"/>
    <col min="8" max="8" width="4.625" style="105" customWidth="1"/>
    <col min="9" max="9" width="1.12109375" style="103" customWidth="1"/>
    <col min="10" max="10" width="2.625" style="105" customWidth="1"/>
    <col min="11" max="11" width="15.625" style="103" customWidth="1"/>
    <col min="12" max="16384" width="9.00390625" style="103" customWidth="1"/>
  </cols>
  <sheetData>
    <row r="1" spans="1:12" ht="17.25" customHeight="1">
      <c r="A1" s="260" t="s">
        <v>144</v>
      </c>
      <c r="B1" s="486">
        <f>'報告書(20)'!B5</f>
        <v>0</v>
      </c>
      <c r="C1" s="486"/>
      <c r="D1" s="486"/>
      <c r="E1" s="486"/>
      <c r="F1" s="486"/>
      <c r="G1" s="486"/>
      <c r="H1" s="486"/>
      <c r="K1" s="106" t="s">
        <v>48</v>
      </c>
      <c r="L1" s="107">
        <f>'報告書(20)'!N2</f>
        <v>20</v>
      </c>
    </row>
    <row r="2" spans="1:8" ht="15" customHeight="1">
      <c r="A2" s="261" t="s">
        <v>163</v>
      </c>
      <c r="B2" s="103"/>
      <c r="C2" s="103"/>
      <c r="F2" s="265" t="s">
        <v>145</v>
      </c>
      <c r="H2" s="108" t="s">
        <v>146</v>
      </c>
    </row>
    <row r="3" spans="1:12" s="105" customFormat="1" ht="15" customHeight="1">
      <c r="A3" s="292" t="s">
        <v>52</v>
      </c>
      <c r="B3" s="109" t="s">
        <v>50</v>
      </c>
      <c r="C3" s="110" t="s">
        <v>51</v>
      </c>
      <c r="D3" s="111" t="s">
        <v>170</v>
      </c>
      <c r="E3" s="111" t="s">
        <v>55</v>
      </c>
      <c r="F3" s="271" t="s">
        <v>165</v>
      </c>
      <c r="G3" s="271" t="s">
        <v>162</v>
      </c>
      <c r="H3" s="259" t="s">
        <v>244</v>
      </c>
      <c r="J3" s="472" t="s">
        <v>53</v>
      </c>
      <c r="K3" s="473"/>
      <c r="L3" s="113" t="s">
        <v>24</v>
      </c>
    </row>
    <row r="4" spans="1:12" ht="15" customHeight="1">
      <c r="A4" s="287"/>
      <c r="B4" s="114"/>
      <c r="C4" s="115"/>
      <c r="D4" s="116"/>
      <c r="E4" s="117">
        <f>D4</f>
        <v>0</v>
      </c>
      <c r="F4" s="238"/>
      <c r="G4" s="238"/>
      <c r="H4" s="293"/>
      <c r="J4" s="119" t="s">
        <v>89</v>
      </c>
      <c r="K4" s="120" t="s">
        <v>90</v>
      </c>
      <c r="L4" s="121">
        <f>SUMIF($A$4:$A$8,K4,$D$4:$D$8)</f>
        <v>0</v>
      </c>
    </row>
    <row r="5" spans="1:12" ht="15" customHeight="1">
      <c r="A5" s="287"/>
      <c r="B5" s="122"/>
      <c r="C5" s="123"/>
      <c r="D5" s="124"/>
      <c r="E5" s="117">
        <f>E4+D5</f>
        <v>0</v>
      </c>
      <c r="F5" s="239"/>
      <c r="G5" s="239"/>
      <c r="H5" s="288"/>
      <c r="J5" s="51" t="s">
        <v>93</v>
      </c>
      <c r="K5" s="125" t="s">
        <v>322</v>
      </c>
      <c r="L5" s="126">
        <f aca="true" t="shared" si="0" ref="L5:L17">SUMIF($A$4:$A$8,K5,$D$4:$D$8)</f>
        <v>0</v>
      </c>
    </row>
    <row r="6" spans="1:12" ht="15" customHeight="1">
      <c r="A6" s="287"/>
      <c r="B6" s="122"/>
      <c r="C6" s="123"/>
      <c r="D6" s="124"/>
      <c r="E6" s="117">
        <f>E5+D6</f>
        <v>0</v>
      </c>
      <c r="F6" s="239"/>
      <c r="G6" s="239"/>
      <c r="H6" s="288"/>
      <c r="J6" s="51" t="s">
        <v>95</v>
      </c>
      <c r="K6" s="125" t="s">
        <v>96</v>
      </c>
      <c r="L6" s="126">
        <f t="shared" si="0"/>
        <v>0</v>
      </c>
    </row>
    <row r="7" spans="1:12" ht="15" customHeight="1">
      <c r="A7" s="287"/>
      <c r="B7" s="122"/>
      <c r="C7" s="123"/>
      <c r="D7" s="124"/>
      <c r="E7" s="117">
        <f>E6+D7</f>
        <v>0</v>
      </c>
      <c r="F7" s="239"/>
      <c r="G7" s="239"/>
      <c r="H7" s="288"/>
      <c r="J7" s="51" t="s">
        <v>97</v>
      </c>
      <c r="K7" s="125" t="s">
        <v>98</v>
      </c>
      <c r="L7" s="126">
        <f t="shared" si="0"/>
        <v>0</v>
      </c>
    </row>
    <row r="8" spans="1:12" ht="15" customHeight="1">
      <c r="A8" s="287"/>
      <c r="B8" s="122"/>
      <c r="C8" s="123"/>
      <c r="D8" s="124"/>
      <c r="E8" s="117">
        <f>E7+D8</f>
        <v>0</v>
      </c>
      <c r="F8" s="239"/>
      <c r="G8" s="239"/>
      <c r="H8" s="288"/>
      <c r="J8" s="51" t="s">
        <v>101</v>
      </c>
      <c r="K8" s="125" t="s">
        <v>102</v>
      </c>
      <c r="L8" s="126">
        <f t="shared" si="0"/>
        <v>0</v>
      </c>
    </row>
    <row r="9" spans="1:12" ht="15" customHeight="1">
      <c r="A9" s="294" t="s">
        <v>160</v>
      </c>
      <c r="B9" s="145"/>
      <c r="C9" s="146"/>
      <c r="D9" s="147"/>
      <c r="E9" s="147">
        <f>E8</f>
        <v>0</v>
      </c>
      <c r="F9" s="272"/>
      <c r="G9" s="277"/>
      <c r="H9" s="148"/>
      <c r="J9" s="51" t="s">
        <v>104</v>
      </c>
      <c r="K9" s="125" t="s">
        <v>105</v>
      </c>
      <c r="L9" s="126">
        <f t="shared" si="0"/>
        <v>0</v>
      </c>
    </row>
    <row r="10" spans="1:12" ht="15" customHeight="1">
      <c r="A10" s="262"/>
      <c r="B10" s="150"/>
      <c r="C10" s="150"/>
      <c r="D10" s="151"/>
      <c r="E10" s="151"/>
      <c r="F10" s="270"/>
      <c r="J10" s="51" t="s">
        <v>106</v>
      </c>
      <c r="K10" s="125" t="s">
        <v>107</v>
      </c>
      <c r="L10" s="126">
        <f t="shared" si="0"/>
        <v>0</v>
      </c>
    </row>
    <row r="11" spans="1:12" ht="15" customHeight="1">
      <c r="A11" s="263" t="s">
        <v>164</v>
      </c>
      <c r="J11" s="51" t="s">
        <v>110</v>
      </c>
      <c r="K11" s="125" t="s">
        <v>111</v>
      </c>
      <c r="L11" s="126">
        <f t="shared" si="0"/>
        <v>0</v>
      </c>
    </row>
    <row r="12" spans="1:12" ht="15" customHeight="1">
      <c r="A12" s="292" t="s">
        <v>52</v>
      </c>
      <c r="B12" s="109" t="s">
        <v>50</v>
      </c>
      <c r="C12" s="110" t="s">
        <v>51</v>
      </c>
      <c r="D12" s="111" t="s">
        <v>169</v>
      </c>
      <c r="E12" s="111" t="s">
        <v>55</v>
      </c>
      <c r="F12" s="271" t="s">
        <v>161</v>
      </c>
      <c r="G12" s="271" t="s">
        <v>162</v>
      </c>
      <c r="H12" s="259" t="s">
        <v>244</v>
      </c>
      <c r="J12" s="51" t="s">
        <v>112</v>
      </c>
      <c r="K12" s="125" t="s">
        <v>27</v>
      </c>
      <c r="L12" s="126">
        <f t="shared" si="0"/>
        <v>0</v>
      </c>
    </row>
    <row r="13" spans="1:12" ht="15" customHeight="1">
      <c r="A13" s="287"/>
      <c r="B13" s="114"/>
      <c r="C13" s="115"/>
      <c r="D13" s="116"/>
      <c r="E13" s="117">
        <f>E9-D13</f>
        <v>0</v>
      </c>
      <c r="F13" s="238"/>
      <c r="G13" s="238"/>
      <c r="H13" s="293"/>
      <c r="J13" s="51" t="s">
        <v>114</v>
      </c>
      <c r="K13" s="125" t="s">
        <v>29</v>
      </c>
      <c r="L13" s="126">
        <f t="shared" si="0"/>
        <v>0</v>
      </c>
    </row>
    <row r="14" spans="1:12" ht="15" customHeight="1">
      <c r="A14" s="287"/>
      <c r="B14" s="122"/>
      <c r="C14" s="123"/>
      <c r="D14" s="124"/>
      <c r="E14" s="117">
        <f>E13-D14</f>
        <v>0</v>
      </c>
      <c r="F14" s="239"/>
      <c r="G14" s="239"/>
      <c r="H14" s="288"/>
      <c r="J14" s="51" t="s">
        <v>115</v>
      </c>
      <c r="K14" s="125" t="s">
        <v>116</v>
      </c>
      <c r="L14" s="126">
        <f t="shared" si="0"/>
        <v>0</v>
      </c>
    </row>
    <row r="15" spans="1:12" ht="15" customHeight="1">
      <c r="A15" s="287"/>
      <c r="B15" s="122"/>
      <c r="C15" s="123"/>
      <c r="D15" s="124"/>
      <c r="E15" s="117">
        <f aca="true" t="shared" si="1" ref="E15:E65">E14-D15</f>
        <v>0</v>
      </c>
      <c r="F15" s="239"/>
      <c r="G15" s="239"/>
      <c r="H15" s="288"/>
      <c r="J15" s="51" t="s">
        <v>118</v>
      </c>
      <c r="K15" s="125" t="s">
        <v>119</v>
      </c>
      <c r="L15" s="126">
        <f t="shared" si="0"/>
        <v>0</v>
      </c>
    </row>
    <row r="16" spans="1:12" ht="15" customHeight="1">
      <c r="A16" s="287"/>
      <c r="B16" s="122"/>
      <c r="C16" s="123"/>
      <c r="D16" s="124"/>
      <c r="E16" s="117">
        <f t="shared" si="1"/>
        <v>0</v>
      </c>
      <c r="F16" s="239"/>
      <c r="G16" s="239"/>
      <c r="H16" s="288"/>
      <c r="J16" s="51" t="s">
        <v>120</v>
      </c>
      <c r="K16" s="125" t="s">
        <v>121</v>
      </c>
      <c r="L16" s="126">
        <f t="shared" si="0"/>
        <v>0</v>
      </c>
    </row>
    <row r="17" spans="1:12" ht="15" customHeight="1">
      <c r="A17" s="287"/>
      <c r="B17" s="122"/>
      <c r="C17" s="123"/>
      <c r="D17" s="124"/>
      <c r="E17" s="117">
        <f t="shared" si="1"/>
        <v>0</v>
      </c>
      <c r="F17" s="239"/>
      <c r="G17" s="239"/>
      <c r="H17" s="288"/>
      <c r="J17" s="51" t="s">
        <v>149</v>
      </c>
      <c r="K17" s="125" t="s">
        <v>150</v>
      </c>
      <c r="L17" s="126">
        <f t="shared" si="0"/>
        <v>0</v>
      </c>
    </row>
    <row r="18" spans="1:12" ht="15" customHeight="1">
      <c r="A18" s="287"/>
      <c r="B18" s="122"/>
      <c r="C18" s="123"/>
      <c r="D18" s="124"/>
      <c r="E18" s="117">
        <f t="shared" si="1"/>
        <v>0</v>
      </c>
      <c r="F18" s="239"/>
      <c r="G18" s="239"/>
      <c r="H18" s="288"/>
      <c r="J18" s="127"/>
      <c r="K18" s="128"/>
      <c r="L18" s="129"/>
    </row>
    <row r="19" spans="1:12" ht="15" customHeight="1">
      <c r="A19" s="287"/>
      <c r="B19" s="122"/>
      <c r="C19" s="123"/>
      <c r="D19" s="124"/>
      <c r="E19" s="117">
        <f t="shared" si="1"/>
        <v>0</v>
      </c>
      <c r="F19" s="239"/>
      <c r="G19" s="239"/>
      <c r="H19" s="288"/>
      <c r="J19" s="130"/>
      <c r="K19" s="131"/>
      <c r="L19" s="132"/>
    </row>
    <row r="20" spans="1:12" ht="15" customHeight="1">
      <c r="A20" s="287"/>
      <c r="B20" s="122"/>
      <c r="C20" s="123"/>
      <c r="D20" s="124"/>
      <c r="E20" s="117">
        <f t="shared" si="1"/>
        <v>0</v>
      </c>
      <c r="F20" s="239"/>
      <c r="G20" s="239"/>
      <c r="H20" s="288"/>
      <c r="J20" s="474" t="s">
        <v>152</v>
      </c>
      <c r="K20" s="475"/>
      <c r="L20" s="133">
        <f>SUM(L4:L18)</f>
        <v>0</v>
      </c>
    </row>
    <row r="21" spans="1:12" ht="15" customHeight="1">
      <c r="A21" s="287"/>
      <c r="B21" s="122"/>
      <c r="C21" s="123"/>
      <c r="D21" s="124"/>
      <c r="E21" s="117">
        <f t="shared" si="1"/>
        <v>0</v>
      </c>
      <c r="F21" s="239"/>
      <c r="G21" s="239"/>
      <c r="H21" s="288"/>
      <c r="K21" s="105"/>
      <c r="L21" s="134"/>
    </row>
    <row r="22" spans="1:8" ht="15" customHeight="1">
      <c r="A22" s="287"/>
      <c r="B22" s="122"/>
      <c r="C22" s="123"/>
      <c r="D22" s="124"/>
      <c r="E22" s="117">
        <f t="shared" si="1"/>
        <v>0</v>
      </c>
      <c r="F22" s="239"/>
      <c r="G22" s="239"/>
      <c r="H22" s="288"/>
    </row>
    <row r="23" spans="1:12" ht="15" customHeight="1">
      <c r="A23" s="287"/>
      <c r="B23" s="122"/>
      <c r="C23" s="123"/>
      <c r="D23" s="124"/>
      <c r="E23" s="117">
        <f t="shared" si="1"/>
        <v>0</v>
      </c>
      <c r="F23" s="239"/>
      <c r="G23" s="239"/>
      <c r="H23" s="288"/>
      <c r="J23" s="472" t="s">
        <v>54</v>
      </c>
      <c r="K23" s="473"/>
      <c r="L23" s="135" t="s">
        <v>24</v>
      </c>
    </row>
    <row r="24" spans="1:12" ht="15" customHeight="1">
      <c r="A24" s="287"/>
      <c r="B24" s="122"/>
      <c r="C24" s="123"/>
      <c r="D24" s="124"/>
      <c r="E24" s="117">
        <f t="shared" si="1"/>
        <v>0</v>
      </c>
      <c r="F24" s="239"/>
      <c r="G24" s="239"/>
      <c r="H24" s="288"/>
      <c r="J24" s="70" t="s">
        <v>89</v>
      </c>
      <c r="K24" s="136" t="s">
        <v>153</v>
      </c>
      <c r="L24" s="137">
        <f aca="true" t="shared" si="2" ref="L24:L36">SUMIF($A$13:$A$65,K24,$D$13:$D$65)</f>
        <v>0</v>
      </c>
    </row>
    <row r="25" spans="1:12" ht="15" customHeight="1">
      <c r="A25" s="287"/>
      <c r="B25" s="122"/>
      <c r="C25" s="123"/>
      <c r="D25" s="124"/>
      <c r="E25" s="117">
        <f t="shared" si="1"/>
        <v>0</v>
      </c>
      <c r="F25" s="239"/>
      <c r="G25" s="239"/>
      <c r="H25" s="288"/>
      <c r="J25" s="70" t="s">
        <v>93</v>
      </c>
      <c r="K25" s="136" t="s">
        <v>147</v>
      </c>
      <c r="L25" s="137">
        <f t="shared" si="2"/>
        <v>0</v>
      </c>
    </row>
    <row r="26" spans="1:12" ht="15" customHeight="1">
      <c r="A26" s="287"/>
      <c r="B26" s="122"/>
      <c r="C26" s="123"/>
      <c r="D26" s="124"/>
      <c r="E26" s="117">
        <f t="shared" si="1"/>
        <v>0</v>
      </c>
      <c r="F26" s="239"/>
      <c r="G26" s="239"/>
      <c r="H26" s="288"/>
      <c r="J26" s="70" t="s">
        <v>95</v>
      </c>
      <c r="K26" s="136" t="s">
        <v>166</v>
      </c>
      <c r="L26" s="137">
        <f t="shared" si="2"/>
        <v>0</v>
      </c>
    </row>
    <row r="27" spans="1:12" ht="15" customHeight="1">
      <c r="A27" s="287"/>
      <c r="B27" s="122"/>
      <c r="C27" s="123"/>
      <c r="D27" s="124"/>
      <c r="E27" s="117">
        <f t="shared" si="1"/>
        <v>0</v>
      </c>
      <c r="F27" s="239"/>
      <c r="G27" s="239"/>
      <c r="H27" s="288"/>
      <c r="J27" s="70" t="s">
        <v>97</v>
      </c>
      <c r="K27" s="136" t="s">
        <v>148</v>
      </c>
      <c r="L27" s="137">
        <f t="shared" si="2"/>
        <v>0</v>
      </c>
    </row>
    <row r="28" spans="1:12" ht="15" customHeight="1">
      <c r="A28" s="287"/>
      <c r="B28" s="122"/>
      <c r="C28" s="123"/>
      <c r="D28" s="124"/>
      <c r="E28" s="117">
        <f t="shared" si="1"/>
        <v>0</v>
      </c>
      <c r="F28" s="239"/>
      <c r="G28" s="239"/>
      <c r="H28" s="288"/>
      <c r="J28" s="70" t="s">
        <v>101</v>
      </c>
      <c r="K28" s="136" t="s">
        <v>154</v>
      </c>
      <c r="L28" s="137">
        <f t="shared" si="2"/>
        <v>0</v>
      </c>
    </row>
    <row r="29" spans="1:12" ht="15" customHeight="1">
      <c r="A29" s="287"/>
      <c r="B29" s="122"/>
      <c r="C29" s="123"/>
      <c r="D29" s="124"/>
      <c r="E29" s="117">
        <f t="shared" si="1"/>
        <v>0</v>
      </c>
      <c r="F29" s="239"/>
      <c r="G29" s="239"/>
      <c r="H29" s="288"/>
      <c r="J29" s="70" t="s">
        <v>104</v>
      </c>
      <c r="K29" s="136" t="s">
        <v>151</v>
      </c>
      <c r="L29" s="137">
        <f t="shared" si="2"/>
        <v>0</v>
      </c>
    </row>
    <row r="30" spans="1:12" ht="15" customHeight="1">
      <c r="A30" s="287"/>
      <c r="B30" s="122"/>
      <c r="C30" s="123"/>
      <c r="D30" s="124"/>
      <c r="E30" s="117">
        <f t="shared" si="1"/>
        <v>0</v>
      </c>
      <c r="F30" s="239"/>
      <c r="G30" s="239"/>
      <c r="H30" s="288"/>
      <c r="J30" s="70" t="s">
        <v>106</v>
      </c>
      <c r="K30" s="136" t="s">
        <v>155</v>
      </c>
      <c r="L30" s="137">
        <f t="shared" si="2"/>
        <v>0</v>
      </c>
    </row>
    <row r="31" spans="1:12" ht="15" customHeight="1">
      <c r="A31" s="287"/>
      <c r="B31" s="122"/>
      <c r="C31" s="123"/>
      <c r="D31" s="124"/>
      <c r="E31" s="117">
        <f t="shared" si="1"/>
        <v>0</v>
      </c>
      <c r="F31" s="239"/>
      <c r="G31" s="239"/>
      <c r="H31" s="288"/>
      <c r="J31" s="70" t="s">
        <v>110</v>
      </c>
      <c r="K31" s="136" t="s">
        <v>156</v>
      </c>
      <c r="L31" s="137">
        <f t="shared" si="2"/>
        <v>0</v>
      </c>
    </row>
    <row r="32" spans="1:12" ht="15" customHeight="1">
      <c r="A32" s="287"/>
      <c r="B32" s="122"/>
      <c r="C32" s="123"/>
      <c r="D32" s="124"/>
      <c r="E32" s="117">
        <f t="shared" si="1"/>
        <v>0</v>
      </c>
      <c r="F32" s="239"/>
      <c r="G32" s="239"/>
      <c r="H32" s="288"/>
      <c r="J32" s="70" t="s">
        <v>112</v>
      </c>
      <c r="K32" s="136" t="s">
        <v>157</v>
      </c>
      <c r="L32" s="137">
        <f t="shared" si="2"/>
        <v>0</v>
      </c>
    </row>
    <row r="33" spans="1:12" ht="15" customHeight="1">
      <c r="A33" s="287"/>
      <c r="B33" s="122"/>
      <c r="C33" s="123"/>
      <c r="D33" s="124"/>
      <c r="E33" s="117">
        <f t="shared" si="1"/>
        <v>0</v>
      </c>
      <c r="F33" s="239"/>
      <c r="G33" s="239"/>
      <c r="H33" s="288"/>
      <c r="J33" s="70" t="s">
        <v>114</v>
      </c>
      <c r="K33" s="136" t="s">
        <v>158</v>
      </c>
      <c r="L33" s="137">
        <f t="shared" si="2"/>
        <v>0</v>
      </c>
    </row>
    <row r="34" spans="1:12" ht="15" customHeight="1">
      <c r="A34" s="287"/>
      <c r="B34" s="122"/>
      <c r="C34" s="123"/>
      <c r="D34" s="124"/>
      <c r="E34" s="117">
        <f t="shared" si="1"/>
        <v>0</v>
      </c>
      <c r="F34" s="239"/>
      <c r="G34" s="239"/>
      <c r="H34" s="288"/>
      <c r="J34" s="70" t="s">
        <v>115</v>
      </c>
      <c r="K34" s="136" t="s">
        <v>140</v>
      </c>
      <c r="L34" s="137">
        <f t="shared" si="2"/>
        <v>0</v>
      </c>
    </row>
    <row r="35" spans="1:12" ht="15" customHeight="1">
      <c r="A35" s="287"/>
      <c r="B35" s="122"/>
      <c r="C35" s="123"/>
      <c r="D35" s="124"/>
      <c r="E35" s="117">
        <f t="shared" si="1"/>
        <v>0</v>
      </c>
      <c r="F35" s="239"/>
      <c r="G35" s="239"/>
      <c r="H35" s="288"/>
      <c r="J35" s="70" t="s">
        <v>118</v>
      </c>
      <c r="K35" s="136" t="s">
        <v>141</v>
      </c>
      <c r="L35" s="137">
        <f t="shared" si="2"/>
        <v>0</v>
      </c>
    </row>
    <row r="36" spans="1:12" ht="15" customHeight="1">
      <c r="A36" s="287"/>
      <c r="B36" s="122"/>
      <c r="C36" s="123"/>
      <c r="D36" s="124"/>
      <c r="E36" s="117">
        <f t="shared" si="1"/>
        <v>0</v>
      </c>
      <c r="F36" s="239"/>
      <c r="G36" s="239"/>
      <c r="H36" s="288"/>
      <c r="J36" s="70" t="s">
        <v>120</v>
      </c>
      <c r="K36" s="136" t="s">
        <v>123</v>
      </c>
      <c r="L36" s="137">
        <f t="shared" si="2"/>
        <v>0</v>
      </c>
    </row>
    <row r="37" spans="1:12" ht="15" customHeight="1">
      <c r="A37" s="287"/>
      <c r="B37" s="122"/>
      <c r="C37" s="123"/>
      <c r="D37" s="124"/>
      <c r="E37" s="117">
        <f t="shared" si="1"/>
        <v>0</v>
      </c>
      <c r="F37" s="239"/>
      <c r="G37" s="239"/>
      <c r="H37" s="288"/>
      <c r="J37" s="138"/>
      <c r="K37" s="384"/>
      <c r="L37" s="129"/>
    </row>
    <row r="38" spans="1:8" ht="15" customHeight="1">
      <c r="A38" s="287"/>
      <c r="B38" s="122"/>
      <c r="C38" s="123"/>
      <c r="D38" s="124"/>
      <c r="E38" s="117">
        <f t="shared" si="1"/>
        <v>0</v>
      </c>
      <c r="F38" s="239"/>
      <c r="G38" s="239"/>
      <c r="H38" s="288"/>
    </row>
    <row r="39" spans="1:12" ht="15" customHeight="1">
      <c r="A39" s="287"/>
      <c r="B39" s="122"/>
      <c r="C39" s="123"/>
      <c r="D39" s="124"/>
      <c r="E39" s="117">
        <f t="shared" si="1"/>
        <v>0</v>
      </c>
      <c r="F39" s="239"/>
      <c r="G39" s="239"/>
      <c r="H39" s="288"/>
      <c r="J39" s="476" t="s">
        <v>159</v>
      </c>
      <c r="K39" s="477"/>
      <c r="L39" s="139">
        <f>SUM(L24:L37)</f>
        <v>0</v>
      </c>
    </row>
    <row r="40" spans="1:12" ht="15" customHeight="1">
      <c r="A40" s="287"/>
      <c r="B40" s="122"/>
      <c r="C40" s="123"/>
      <c r="D40" s="124"/>
      <c r="E40" s="117">
        <f t="shared" si="1"/>
        <v>0</v>
      </c>
      <c r="F40" s="239"/>
      <c r="G40" s="239"/>
      <c r="H40" s="288"/>
      <c r="J40" s="104"/>
      <c r="K40" s="104"/>
      <c r="L40" s="140"/>
    </row>
    <row r="41" spans="1:11" ht="15" customHeight="1">
      <c r="A41" s="287"/>
      <c r="B41" s="122"/>
      <c r="C41" s="123"/>
      <c r="D41" s="124"/>
      <c r="E41" s="117">
        <f t="shared" si="1"/>
        <v>0</v>
      </c>
      <c r="F41" s="239"/>
      <c r="G41" s="239"/>
      <c r="H41" s="288"/>
      <c r="K41" s="77"/>
    </row>
    <row r="42" spans="1:12" ht="15" customHeight="1">
      <c r="A42" s="287"/>
      <c r="B42" s="122"/>
      <c r="C42" s="123"/>
      <c r="D42" s="124"/>
      <c r="E42" s="117">
        <f t="shared" si="1"/>
        <v>0</v>
      </c>
      <c r="F42" s="239"/>
      <c r="G42" s="239"/>
      <c r="H42" s="288"/>
      <c r="J42" s="476" t="s">
        <v>167</v>
      </c>
      <c r="K42" s="477"/>
      <c r="L42" s="139">
        <f>L20-L39</f>
        <v>0</v>
      </c>
    </row>
    <row r="43" spans="1:8" ht="15" customHeight="1">
      <c r="A43" s="287"/>
      <c r="B43" s="122"/>
      <c r="C43" s="123"/>
      <c r="D43" s="124"/>
      <c r="E43" s="117">
        <f t="shared" si="1"/>
        <v>0</v>
      </c>
      <c r="F43" s="239"/>
      <c r="G43" s="239"/>
      <c r="H43" s="288"/>
    </row>
    <row r="44" spans="1:8" ht="15" customHeight="1">
      <c r="A44" s="287"/>
      <c r="B44" s="122"/>
      <c r="C44" s="123"/>
      <c r="D44" s="124"/>
      <c r="E44" s="117">
        <f t="shared" si="1"/>
        <v>0</v>
      </c>
      <c r="F44" s="239"/>
      <c r="G44" s="239"/>
      <c r="H44" s="288"/>
    </row>
    <row r="45" spans="1:8" ht="15" customHeight="1">
      <c r="A45" s="287"/>
      <c r="B45" s="122"/>
      <c r="C45" s="123"/>
      <c r="D45" s="124"/>
      <c r="E45" s="117">
        <f t="shared" si="1"/>
        <v>0</v>
      </c>
      <c r="F45" s="239"/>
      <c r="G45" s="239"/>
      <c r="H45" s="288"/>
    </row>
    <row r="46" spans="1:8" ht="15" customHeight="1">
      <c r="A46" s="287"/>
      <c r="B46" s="122"/>
      <c r="C46" s="123"/>
      <c r="D46" s="124"/>
      <c r="E46" s="117">
        <f t="shared" si="1"/>
        <v>0</v>
      </c>
      <c r="F46" s="239"/>
      <c r="G46" s="239"/>
      <c r="H46" s="288"/>
    </row>
    <row r="47" spans="1:8" ht="15" customHeight="1">
      <c r="A47" s="287"/>
      <c r="B47" s="122"/>
      <c r="C47" s="123"/>
      <c r="D47" s="124"/>
      <c r="E47" s="117">
        <f t="shared" si="1"/>
        <v>0</v>
      </c>
      <c r="F47" s="239"/>
      <c r="G47" s="239"/>
      <c r="H47" s="288"/>
    </row>
    <row r="48" spans="1:8" ht="15" customHeight="1">
      <c r="A48" s="287"/>
      <c r="B48" s="122"/>
      <c r="C48" s="123"/>
      <c r="D48" s="124"/>
      <c r="E48" s="117">
        <f t="shared" si="1"/>
        <v>0</v>
      </c>
      <c r="F48" s="239"/>
      <c r="G48" s="239"/>
      <c r="H48" s="288"/>
    </row>
    <row r="49" spans="1:8" ht="15" customHeight="1">
      <c r="A49" s="287"/>
      <c r="B49" s="122"/>
      <c r="C49" s="123"/>
      <c r="D49" s="124"/>
      <c r="E49" s="117">
        <f t="shared" si="1"/>
        <v>0</v>
      </c>
      <c r="F49" s="239"/>
      <c r="G49" s="239"/>
      <c r="H49" s="288"/>
    </row>
    <row r="50" spans="1:8" ht="15" customHeight="1">
      <c r="A50" s="287"/>
      <c r="B50" s="122"/>
      <c r="C50" s="123"/>
      <c r="D50" s="124"/>
      <c r="E50" s="117">
        <f t="shared" si="1"/>
        <v>0</v>
      </c>
      <c r="F50" s="239"/>
      <c r="G50" s="239"/>
      <c r="H50" s="288"/>
    </row>
    <row r="51" spans="1:8" ht="15" customHeight="1">
      <c r="A51" s="287"/>
      <c r="B51" s="122"/>
      <c r="C51" s="123"/>
      <c r="D51" s="124"/>
      <c r="E51" s="117">
        <f t="shared" si="1"/>
        <v>0</v>
      </c>
      <c r="F51" s="239"/>
      <c r="G51" s="239"/>
      <c r="H51" s="288"/>
    </row>
    <row r="52" spans="1:8" ht="15" customHeight="1">
      <c r="A52" s="287"/>
      <c r="B52" s="122"/>
      <c r="C52" s="123"/>
      <c r="D52" s="124"/>
      <c r="E52" s="117">
        <f t="shared" si="1"/>
        <v>0</v>
      </c>
      <c r="F52" s="239"/>
      <c r="G52" s="239"/>
      <c r="H52" s="288"/>
    </row>
    <row r="53" spans="1:8" ht="15" customHeight="1">
      <c r="A53" s="287"/>
      <c r="B53" s="122"/>
      <c r="C53" s="123"/>
      <c r="D53" s="124"/>
      <c r="E53" s="117">
        <f t="shared" si="1"/>
        <v>0</v>
      </c>
      <c r="F53" s="239"/>
      <c r="G53" s="239"/>
      <c r="H53" s="288"/>
    </row>
    <row r="54" spans="1:8" ht="15" customHeight="1">
      <c r="A54" s="287"/>
      <c r="B54" s="122"/>
      <c r="C54" s="123"/>
      <c r="D54" s="124"/>
      <c r="E54" s="117">
        <f t="shared" si="1"/>
        <v>0</v>
      </c>
      <c r="F54" s="239"/>
      <c r="G54" s="239"/>
      <c r="H54" s="288"/>
    </row>
    <row r="55" spans="1:8" ht="15" customHeight="1">
      <c r="A55" s="287"/>
      <c r="B55" s="122"/>
      <c r="C55" s="123"/>
      <c r="D55" s="124"/>
      <c r="E55" s="117">
        <f t="shared" si="1"/>
        <v>0</v>
      </c>
      <c r="F55" s="239"/>
      <c r="G55" s="239"/>
      <c r="H55" s="288"/>
    </row>
    <row r="56" spans="1:8" ht="15" customHeight="1">
      <c r="A56" s="287"/>
      <c r="B56" s="122"/>
      <c r="C56" s="123"/>
      <c r="D56" s="124"/>
      <c r="E56" s="117">
        <f t="shared" si="1"/>
        <v>0</v>
      </c>
      <c r="F56" s="239"/>
      <c r="G56" s="239"/>
      <c r="H56" s="288"/>
    </row>
    <row r="57" spans="1:8" ht="15" customHeight="1">
      <c r="A57" s="287"/>
      <c r="B57" s="122"/>
      <c r="C57" s="123"/>
      <c r="D57" s="124"/>
      <c r="E57" s="117">
        <f t="shared" si="1"/>
        <v>0</v>
      </c>
      <c r="F57" s="239"/>
      <c r="G57" s="239"/>
      <c r="H57" s="288"/>
    </row>
    <row r="58" spans="1:8" ht="15" customHeight="1">
      <c r="A58" s="287"/>
      <c r="B58" s="122"/>
      <c r="C58" s="123"/>
      <c r="D58" s="124"/>
      <c r="E58" s="117">
        <f t="shared" si="1"/>
        <v>0</v>
      </c>
      <c r="F58" s="239"/>
      <c r="G58" s="239"/>
      <c r="H58" s="288"/>
    </row>
    <row r="59" spans="1:8" ht="15" customHeight="1">
      <c r="A59" s="287"/>
      <c r="B59" s="122"/>
      <c r="C59" s="123"/>
      <c r="D59" s="124"/>
      <c r="E59" s="117">
        <f t="shared" si="1"/>
        <v>0</v>
      </c>
      <c r="F59" s="239"/>
      <c r="G59" s="239"/>
      <c r="H59" s="288"/>
    </row>
    <row r="60" spans="1:8" ht="15" customHeight="1">
      <c r="A60" s="287"/>
      <c r="B60" s="122"/>
      <c r="C60" s="123"/>
      <c r="D60" s="124"/>
      <c r="E60" s="117">
        <f t="shared" si="1"/>
        <v>0</v>
      </c>
      <c r="F60" s="239"/>
      <c r="G60" s="239"/>
      <c r="H60" s="288"/>
    </row>
    <row r="61" spans="1:8" ht="15" customHeight="1">
      <c r="A61" s="287"/>
      <c r="B61" s="122"/>
      <c r="C61" s="123"/>
      <c r="D61" s="124"/>
      <c r="E61" s="117">
        <f t="shared" si="1"/>
        <v>0</v>
      </c>
      <c r="F61" s="239"/>
      <c r="G61" s="239"/>
      <c r="H61" s="288"/>
    </row>
    <row r="62" spans="1:8" ht="15" customHeight="1">
      <c r="A62" s="287"/>
      <c r="B62" s="122"/>
      <c r="C62" s="123"/>
      <c r="D62" s="124"/>
      <c r="E62" s="117">
        <f t="shared" si="1"/>
        <v>0</v>
      </c>
      <c r="F62" s="239"/>
      <c r="G62" s="239"/>
      <c r="H62" s="288"/>
    </row>
    <row r="63" spans="1:8" ht="15" customHeight="1">
      <c r="A63" s="287"/>
      <c r="B63" s="122"/>
      <c r="C63" s="123"/>
      <c r="D63" s="124"/>
      <c r="E63" s="117">
        <f t="shared" si="1"/>
        <v>0</v>
      </c>
      <c r="F63" s="239"/>
      <c r="G63" s="239"/>
      <c r="H63" s="288"/>
    </row>
    <row r="64" spans="1:8" ht="15" customHeight="1">
      <c r="A64" s="287"/>
      <c r="B64" s="122"/>
      <c r="C64" s="123"/>
      <c r="D64" s="124"/>
      <c r="E64" s="117">
        <f t="shared" si="1"/>
        <v>0</v>
      </c>
      <c r="F64" s="239"/>
      <c r="G64" s="239"/>
      <c r="H64" s="288"/>
    </row>
    <row r="65" spans="1:8" ht="15" customHeight="1">
      <c r="A65" s="287"/>
      <c r="B65" s="141"/>
      <c r="C65" s="142"/>
      <c r="D65" s="143"/>
      <c r="E65" s="144">
        <f t="shared" si="1"/>
        <v>0</v>
      </c>
      <c r="F65" s="278"/>
      <c r="G65" s="278"/>
      <c r="H65" s="297"/>
    </row>
    <row r="66" spans="1:8" ht="15" customHeight="1">
      <c r="A66" s="294" t="s">
        <v>160</v>
      </c>
      <c r="B66" s="145"/>
      <c r="C66" s="146"/>
      <c r="D66" s="147"/>
      <c r="E66" s="147">
        <f>E65</f>
        <v>0</v>
      </c>
      <c r="F66" s="272"/>
      <c r="G66" s="277"/>
      <c r="H66" s="148"/>
    </row>
    <row r="67" spans="4:6" ht="14.25" customHeight="1">
      <c r="D67" s="149"/>
      <c r="E67" s="149"/>
      <c r="F67" s="273"/>
    </row>
    <row r="68" spans="4:6" ht="14.25" customHeight="1">
      <c r="D68" s="149"/>
      <c r="E68" s="149"/>
      <c r="F68" s="273"/>
    </row>
    <row r="69" spans="4:6" ht="14.25" customHeight="1">
      <c r="D69" s="149"/>
      <c r="E69" s="149"/>
      <c r="F69" s="273"/>
    </row>
    <row r="70" ht="14.25" customHeight="1"/>
    <row r="71" ht="14.25" customHeight="1"/>
    <row r="72" spans="4:6" ht="14.25" customHeight="1">
      <c r="D72" s="140"/>
      <c r="E72" s="140"/>
      <c r="F72" s="274"/>
    </row>
    <row r="73" spans="4:6" ht="14.25" customHeight="1">
      <c r="D73" s="140"/>
      <c r="E73" s="140"/>
      <c r="F73" s="274"/>
    </row>
    <row r="74" spans="4:7" ht="14.25" customHeight="1">
      <c r="D74" s="140"/>
      <c r="E74" s="140"/>
      <c r="F74" s="274"/>
      <c r="G74" s="275"/>
    </row>
    <row r="75" spans="4:6" ht="14.25" customHeight="1">
      <c r="D75" s="140"/>
      <c r="E75" s="140"/>
      <c r="F75" s="274"/>
    </row>
    <row r="76" spans="4:6" ht="11.25">
      <c r="D76" s="140"/>
      <c r="E76" s="140"/>
      <c r="F76" s="274"/>
    </row>
    <row r="77" spans="4:6" ht="11.25">
      <c r="D77" s="140"/>
      <c r="E77" s="140"/>
      <c r="F77" s="274"/>
    </row>
    <row r="78" spans="4:6" ht="11.25">
      <c r="D78" s="140"/>
      <c r="E78" s="140"/>
      <c r="F78" s="274"/>
    </row>
    <row r="79" spans="4:6" ht="11.25">
      <c r="D79" s="140"/>
      <c r="E79" s="140"/>
      <c r="F79" s="274"/>
    </row>
    <row r="80" spans="4:6" ht="11.25">
      <c r="D80" s="140"/>
      <c r="E80" s="140"/>
      <c r="F80" s="274"/>
    </row>
    <row r="81" spans="4:6" ht="11.25">
      <c r="D81" s="140"/>
      <c r="E81" s="140"/>
      <c r="F81" s="274"/>
    </row>
    <row r="82" spans="4:6" ht="11.25">
      <c r="D82" s="140"/>
      <c r="E82" s="140"/>
      <c r="F82" s="274"/>
    </row>
    <row r="83" spans="4:6" ht="11.25">
      <c r="D83" s="140"/>
      <c r="E83" s="140"/>
      <c r="F83" s="274"/>
    </row>
    <row r="84" spans="4:6" ht="11.25">
      <c r="D84" s="140"/>
      <c r="E84" s="140"/>
      <c r="F84" s="274"/>
    </row>
    <row r="85" spans="4:7" ht="11.25">
      <c r="D85" s="140"/>
      <c r="E85" s="140"/>
      <c r="F85" s="274"/>
      <c r="G85" s="275"/>
    </row>
    <row r="86" spans="4:6" ht="11.25">
      <c r="D86" s="140"/>
      <c r="E86" s="140"/>
      <c r="F86" s="274"/>
    </row>
    <row r="87" spans="4:6" ht="11.25">
      <c r="D87" s="140"/>
      <c r="E87" s="140"/>
      <c r="F87" s="274"/>
    </row>
    <row r="88" spans="4:7" ht="11.25">
      <c r="D88" s="140"/>
      <c r="E88" s="140"/>
      <c r="F88" s="274"/>
      <c r="G88" s="275"/>
    </row>
    <row r="89" spans="4:6" ht="11.25">
      <c r="D89" s="140"/>
      <c r="E89" s="140"/>
      <c r="F89" s="274"/>
    </row>
    <row r="90" spans="4:6" ht="11.25">
      <c r="D90" s="140"/>
      <c r="E90" s="140"/>
      <c r="F90" s="274"/>
    </row>
    <row r="91" spans="4:6" ht="11.25">
      <c r="D91" s="105"/>
      <c r="E91" s="105"/>
      <c r="F91" s="275"/>
    </row>
    <row r="92" spans="4:6" ht="11.25">
      <c r="D92" s="140"/>
      <c r="E92" s="140"/>
      <c r="F92" s="274"/>
    </row>
  </sheetData>
  <sheetProtection/>
  <mergeCells count="6">
    <mergeCell ref="J3:K3"/>
    <mergeCell ref="J20:K20"/>
    <mergeCell ref="J23:K23"/>
    <mergeCell ref="J39:K39"/>
    <mergeCell ref="J42:K42"/>
    <mergeCell ref="B1:H1"/>
  </mergeCells>
  <dataValidations count="4">
    <dataValidation allowBlank="1" showInputMessage="1" showErrorMessage="1" imeMode="hiragana" sqref="F4:H8 F13:H65"/>
    <dataValidation allowBlank="1" showInputMessage="1" showErrorMessage="1" imeMode="halfAlpha" sqref="B4:D8 B13:D65"/>
    <dataValidation type="list" allowBlank="1" showInputMessage="1" showErrorMessage="1" imeMode="hiragana" sqref="A4:A8">
      <formula1>$K$4:$K$18</formula1>
    </dataValidation>
    <dataValidation type="list" allowBlank="1" showInputMessage="1" showErrorMessage="1" imeMode="hiragana" sqref="A13:A65">
      <formula1>$K$24:$K$37</formula1>
    </dataValidation>
  </dataValidations>
  <printOptions horizontalCentered="1"/>
  <pageMargins left="0.5905511811023623" right="0.1968503937007874" top="0.1968503937007874" bottom="0.1968503937007874" header="0.4330708661417323" footer="0.2362204724409449"/>
  <pageSetup horizontalDpi="600" verticalDpi="600" orientation="portrait" paperSize="9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A1" sqref="A1"/>
    </sheetView>
  </sheetViews>
  <sheetFormatPr defaultColWidth="9.00390625" defaultRowHeight="13.5"/>
  <cols>
    <col min="8" max="8" width="11.25390625" style="0" bestFit="1" customWidth="1"/>
  </cols>
  <sheetData>
    <row r="2" spans="1:6" ht="25.5">
      <c r="A2" s="217" t="s">
        <v>332</v>
      </c>
      <c r="B2" s="217"/>
      <c r="C2" s="217"/>
      <c r="D2" s="217"/>
      <c r="E2" s="217"/>
      <c r="F2" s="217"/>
    </row>
    <row r="3" spans="1:8" ht="25.5">
      <c r="A3" s="217" t="s">
        <v>186</v>
      </c>
      <c r="B3" s="217"/>
      <c r="C3" s="217"/>
      <c r="D3" s="217"/>
      <c r="E3" s="217"/>
      <c r="H3" s="217" t="str">
        <f>'管理費報告書(0)'!B2</f>
        <v>〔　　　　　　委員会〕</v>
      </c>
    </row>
    <row r="8" spans="1:2" ht="18.75">
      <c r="A8" s="219">
        <v>0</v>
      </c>
      <c r="B8" s="220" t="str">
        <f>'管理費報告書(0)'!B5</f>
        <v>委員会管理費</v>
      </c>
    </row>
    <row r="9" spans="1:2" ht="18.75">
      <c r="A9" s="219">
        <v>1</v>
      </c>
      <c r="B9" s="220">
        <f>'報告書(1)'!B5</f>
        <v>0</v>
      </c>
    </row>
    <row r="10" spans="1:2" ht="18.75">
      <c r="A10" s="219">
        <v>2</v>
      </c>
      <c r="B10" s="220">
        <f>'報告書(2)'!B5</f>
        <v>0</v>
      </c>
    </row>
    <row r="11" spans="1:2" ht="18.75">
      <c r="A11" s="219">
        <v>3</v>
      </c>
      <c r="B11" s="220">
        <f>'報告書(3)'!B5</f>
        <v>0</v>
      </c>
    </row>
    <row r="12" spans="1:2" ht="18.75">
      <c r="A12" s="219">
        <v>4</v>
      </c>
      <c r="B12" s="220">
        <f>'報告書(4)'!B5</f>
        <v>0</v>
      </c>
    </row>
    <row r="13" spans="1:2" ht="18.75">
      <c r="A13" s="219">
        <v>5</v>
      </c>
      <c r="B13" s="220">
        <f>'報告書(5)'!B5</f>
        <v>0</v>
      </c>
    </row>
    <row r="14" spans="1:2" ht="18.75">
      <c r="A14" s="219">
        <v>6</v>
      </c>
      <c r="B14" s="220">
        <f>'報告書(6)'!B5</f>
        <v>0</v>
      </c>
    </row>
    <row r="15" spans="1:2" ht="18.75">
      <c r="A15" s="219">
        <v>7</v>
      </c>
      <c r="B15" s="220">
        <f>'報告書(7)'!B5</f>
        <v>0</v>
      </c>
    </row>
    <row r="16" spans="1:2" ht="18.75">
      <c r="A16" s="219">
        <v>8</v>
      </c>
      <c r="B16" s="220">
        <f>'報告書(8)'!B5</f>
        <v>0</v>
      </c>
    </row>
    <row r="17" spans="1:2" ht="18.75">
      <c r="A17" s="219">
        <v>9</v>
      </c>
      <c r="B17" s="220">
        <f>'報告書(9)'!B5</f>
        <v>0</v>
      </c>
    </row>
    <row r="18" spans="1:2" ht="18.75">
      <c r="A18" s="219">
        <v>10</v>
      </c>
      <c r="B18" s="220">
        <f>'報告書(10)'!B5</f>
        <v>0</v>
      </c>
    </row>
    <row r="19" spans="1:2" ht="18.75">
      <c r="A19" s="219">
        <v>11</v>
      </c>
      <c r="B19" s="220">
        <f>'報告書(11)'!B5</f>
        <v>0</v>
      </c>
    </row>
    <row r="20" spans="1:2" ht="18.75">
      <c r="A20" s="219">
        <v>12</v>
      </c>
      <c r="B20" s="220">
        <f>'報告書(12)'!B5</f>
        <v>0</v>
      </c>
    </row>
    <row r="21" spans="1:2" ht="18.75">
      <c r="A21" s="219">
        <v>13</v>
      </c>
      <c r="B21" s="220">
        <f>'報告書(13)'!B5</f>
        <v>0</v>
      </c>
    </row>
    <row r="22" spans="1:2" ht="18.75">
      <c r="A22" s="219">
        <v>14</v>
      </c>
      <c r="B22" s="220">
        <f>'報告書(14)'!B5</f>
        <v>0</v>
      </c>
    </row>
    <row r="23" spans="1:2" ht="18.75">
      <c r="A23" s="219">
        <v>15</v>
      </c>
      <c r="B23" s="220">
        <f>'報告書(15)'!B5</f>
        <v>0</v>
      </c>
    </row>
    <row r="24" spans="1:2" ht="18.75">
      <c r="A24" s="219">
        <v>16</v>
      </c>
      <c r="B24" s="220">
        <f>'報告書(16)'!B5</f>
        <v>0</v>
      </c>
    </row>
    <row r="25" spans="1:2" ht="18.75">
      <c r="A25" s="219">
        <v>17</v>
      </c>
      <c r="B25" s="220">
        <f>'報告書(17)'!B5</f>
        <v>0</v>
      </c>
    </row>
    <row r="26" spans="1:2" ht="18.75">
      <c r="A26" s="219">
        <v>18</v>
      </c>
      <c r="B26" s="220">
        <f>'報告書(18)'!B5</f>
        <v>0</v>
      </c>
    </row>
    <row r="27" spans="1:2" ht="18.75">
      <c r="A27" s="219">
        <v>19</v>
      </c>
      <c r="B27" s="220">
        <f>'報告書(19)'!B5</f>
        <v>0</v>
      </c>
    </row>
    <row r="28" spans="1:2" ht="18.75">
      <c r="A28" s="219">
        <v>20</v>
      </c>
      <c r="B28" s="220">
        <f>'報告書(20)'!B5</f>
        <v>0</v>
      </c>
    </row>
  </sheetData>
  <sheetProtection sheet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E37"/>
  <sheetViews>
    <sheetView zoomScale="110" zoomScaleNormal="110" zoomScalePageLayoutView="0" workbookViewId="0" topLeftCell="A1">
      <selection activeCell="A1" sqref="A1:E1"/>
    </sheetView>
  </sheetViews>
  <sheetFormatPr defaultColWidth="9.00390625" defaultRowHeight="13.5"/>
  <cols>
    <col min="1" max="1" width="2.625" style="303" customWidth="1"/>
    <col min="2" max="2" width="15.625" style="313" customWidth="1"/>
    <col min="3" max="3" width="25.625" style="316" customWidth="1"/>
    <col min="4" max="4" width="32.625" style="313" customWidth="1"/>
    <col min="5" max="5" width="18.625" style="313" customWidth="1"/>
    <col min="6" max="7" width="9.00390625" style="313" customWidth="1"/>
    <col min="8" max="8" width="8.875" style="313" customWidth="1"/>
    <col min="9" max="16384" width="9.00390625" style="313" customWidth="1"/>
  </cols>
  <sheetData>
    <row r="1" spans="1:5" s="298" customFormat="1" ht="19.5" customHeight="1">
      <c r="A1" s="479" t="s">
        <v>250</v>
      </c>
      <c r="B1" s="479"/>
      <c r="C1" s="479"/>
      <c r="D1" s="479"/>
      <c r="E1" s="479"/>
    </row>
    <row r="2" spans="1:3" s="298" customFormat="1" ht="18.75" customHeight="1">
      <c r="A2" s="299" t="s">
        <v>251</v>
      </c>
      <c r="C2" s="300"/>
    </row>
    <row r="3" spans="1:5" s="303" customFormat="1" ht="15" customHeight="1">
      <c r="A3" s="480" t="s">
        <v>252</v>
      </c>
      <c r="B3" s="481"/>
      <c r="C3" s="301" t="s">
        <v>253</v>
      </c>
      <c r="D3" s="302" t="s">
        <v>254</v>
      </c>
      <c r="E3" s="302" t="s">
        <v>255</v>
      </c>
    </row>
    <row r="4" spans="1:5" s="307" customFormat="1" ht="34.5" customHeight="1">
      <c r="A4" s="304" t="s">
        <v>89</v>
      </c>
      <c r="B4" s="305" t="s">
        <v>90</v>
      </c>
      <c r="C4" s="306" t="s">
        <v>256</v>
      </c>
      <c r="D4" s="306"/>
      <c r="E4" s="306"/>
    </row>
    <row r="5" spans="1:5" s="307" customFormat="1" ht="34.5" customHeight="1">
      <c r="A5" s="304" t="s">
        <v>93</v>
      </c>
      <c r="B5" s="305" t="s">
        <v>321</v>
      </c>
      <c r="C5" s="306" t="s">
        <v>257</v>
      </c>
      <c r="D5" s="306"/>
      <c r="E5" s="306"/>
    </row>
    <row r="6" spans="1:5" s="307" customFormat="1" ht="34.5" customHeight="1">
      <c r="A6" s="304" t="s">
        <v>95</v>
      </c>
      <c r="B6" s="305" t="s">
        <v>96</v>
      </c>
      <c r="C6" s="306" t="s">
        <v>258</v>
      </c>
      <c r="D6" s="306"/>
      <c r="E6" s="306"/>
    </row>
    <row r="7" spans="1:5" s="307" customFormat="1" ht="34.5" customHeight="1">
      <c r="A7" s="304" t="s">
        <v>97</v>
      </c>
      <c r="B7" s="305" t="s">
        <v>98</v>
      </c>
      <c r="C7" s="306" t="s">
        <v>259</v>
      </c>
      <c r="D7" s="306"/>
      <c r="E7" s="306"/>
    </row>
    <row r="8" spans="1:5" s="307" customFormat="1" ht="34.5" customHeight="1">
      <c r="A8" s="304" t="s">
        <v>101</v>
      </c>
      <c r="B8" s="305" t="s">
        <v>102</v>
      </c>
      <c r="C8" s="306" t="s">
        <v>260</v>
      </c>
      <c r="D8" s="306"/>
      <c r="E8" s="306"/>
    </row>
    <row r="9" spans="1:5" s="307" customFormat="1" ht="34.5" customHeight="1">
      <c r="A9" s="304" t="s">
        <v>104</v>
      </c>
      <c r="B9" s="305" t="s">
        <v>105</v>
      </c>
      <c r="C9" s="306" t="s">
        <v>261</v>
      </c>
      <c r="D9" s="306"/>
      <c r="E9" s="306"/>
    </row>
    <row r="10" spans="1:5" s="307" customFormat="1" ht="34.5" customHeight="1">
      <c r="A10" s="304" t="s">
        <v>106</v>
      </c>
      <c r="B10" s="305" t="s">
        <v>107</v>
      </c>
      <c r="C10" s="306" t="s">
        <v>262</v>
      </c>
      <c r="D10" s="306"/>
      <c r="E10" s="306"/>
    </row>
    <row r="11" spans="1:5" s="307" customFormat="1" ht="34.5" customHeight="1">
      <c r="A11" s="304" t="s">
        <v>110</v>
      </c>
      <c r="B11" s="305" t="s">
        <v>111</v>
      </c>
      <c r="C11" s="308" t="s">
        <v>263</v>
      </c>
      <c r="D11" s="306"/>
      <c r="E11" s="306" t="s">
        <v>264</v>
      </c>
    </row>
    <row r="12" spans="1:5" s="307" customFormat="1" ht="34.5" customHeight="1">
      <c r="A12" s="304" t="s">
        <v>112</v>
      </c>
      <c r="B12" s="305" t="s">
        <v>27</v>
      </c>
      <c r="C12" s="309" t="s">
        <v>265</v>
      </c>
      <c r="D12" s="309"/>
      <c r="E12" s="309"/>
    </row>
    <row r="13" spans="1:5" s="307" customFormat="1" ht="34.5" customHeight="1">
      <c r="A13" s="304" t="s">
        <v>114</v>
      </c>
      <c r="B13" s="305" t="s">
        <v>29</v>
      </c>
      <c r="C13" s="309" t="s">
        <v>266</v>
      </c>
      <c r="D13" s="309"/>
      <c r="E13" s="309"/>
    </row>
    <row r="14" spans="1:5" s="307" customFormat="1" ht="34.5" customHeight="1">
      <c r="A14" s="304" t="s">
        <v>115</v>
      </c>
      <c r="B14" s="305" t="s">
        <v>116</v>
      </c>
      <c r="C14" s="309" t="s">
        <v>267</v>
      </c>
      <c r="D14" s="309"/>
      <c r="E14" s="309" t="s">
        <v>268</v>
      </c>
    </row>
    <row r="15" spans="1:5" s="307" customFormat="1" ht="34.5" customHeight="1">
      <c r="A15" s="304" t="s">
        <v>118</v>
      </c>
      <c r="B15" s="305" t="s">
        <v>119</v>
      </c>
      <c r="C15" s="306"/>
      <c r="D15" s="306"/>
      <c r="E15" s="306"/>
    </row>
    <row r="16" spans="1:5" s="307" customFormat="1" ht="34.5" customHeight="1">
      <c r="A16" s="304" t="s">
        <v>120</v>
      </c>
      <c r="B16" s="305" t="s">
        <v>121</v>
      </c>
      <c r="C16" s="309" t="s">
        <v>269</v>
      </c>
      <c r="D16" s="309"/>
      <c r="E16" s="309"/>
    </row>
    <row r="17" spans="1:5" s="307" customFormat="1" ht="34.5" customHeight="1">
      <c r="A17" s="304" t="s">
        <v>270</v>
      </c>
      <c r="B17" s="305" t="s">
        <v>123</v>
      </c>
      <c r="C17" s="309"/>
      <c r="D17" s="309"/>
      <c r="E17" s="309"/>
    </row>
    <row r="19" spans="1:5" s="298" customFormat="1" ht="24.75" customHeight="1">
      <c r="A19" s="299" t="s">
        <v>271</v>
      </c>
      <c r="C19" s="482" t="s">
        <v>350</v>
      </c>
      <c r="D19" s="482"/>
      <c r="E19" s="482"/>
    </row>
    <row r="20" spans="1:5" s="298" customFormat="1" ht="24.75" customHeight="1">
      <c r="A20" s="483" t="s">
        <v>336</v>
      </c>
      <c r="B20" s="484"/>
      <c r="C20" s="484"/>
      <c r="D20" s="484"/>
      <c r="E20" s="484"/>
    </row>
    <row r="21" spans="1:5" s="303" customFormat="1" ht="15" customHeight="1">
      <c r="A21" s="480" t="s">
        <v>252</v>
      </c>
      <c r="B21" s="481"/>
      <c r="C21" s="301" t="s">
        <v>253</v>
      </c>
      <c r="D21" s="302" t="s">
        <v>254</v>
      </c>
      <c r="E21" s="302" t="s">
        <v>255</v>
      </c>
    </row>
    <row r="22" spans="1:5" s="382" customFormat="1" ht="79.5" customHeight="1">
      <c r="A22" s="380" t="s">
        <v>89</v>
      </c>
      <c r="B22" s="381" t="s">
        <v>325</v>
      </c>
      <c r="C22" s="306" t="s">
        <v>324</v>
      </c>
      <c r="D22" s="306" t="s">
        <v>343</v>
      </c>
      <c r="E22" s="306" t="s">
        <v>285</v>
      </c>
    </row>
    <row r="23" spans="1:5" s="382" customFormat="1" ht="159.75" customHeight="1">
      <c r="A23" s="380" t="s">
        <v>93</v>
      </c>
      <c r="B23" s="381" t="s">
        <v>132</v>
      </c>
      <c r="C23" s="306" t="s">
        <v>326</v>
      </c>
      <c r="D23" s="306" t="s">
        <v>337</v>
      </c>
      <c r="E23" s="306" t="s">
        <v>327</v>
      </c>
    </row>
    <row r="24" spans="1:5" s="382" customFormat="1" ht="99.75" customHeight="1">
      <c r="A24" s="380" t="s">
        <v>95</v>
      </c>
      <c r="B24" s="381" t="s">
        <v>166</v>
      </c>
      <c r="C24" s="306" t="s">
        <v>338</v>
      </c>
      <c r="D24" s="306" t="s">
        <v>291</v>
      </c>
      <c r="E24" s="306" t="s">
        <v>286</v>
      </c>
    </row>
    <row r="25" spans="1:5" s="382" customFormat="1" ht="69.75" customHeight="1">
      <c r="A25" s="380" t="s">
        <v>97</v>
      </c>
      <c r="B25" s="381" t="s">
        <v>133</v>
      </c>
      <c r="C25" s="306" t="s">
        <v>339</v>
      </c>
      <c r="D25" s="306" t="s">
        <v>292</v>
      </c>
      <c r="E25" s="306" t="s">
        <v>272</v>
      </c>
    </row>
    <row r="26" spans="1:5" s="382" customFormat="1" ht="129.75" customHeight="1">
      <c r="A26" s="380" t="s">
        <v>101</v>
      </c>
      <c r="B26" s="381" t="s">
        <v>134</v>
      </c>
      <c r="C26" s="306" t="s">
        <v>341</v>
      </c>
      <c r="D26" s="306" t="s">
        <v>293</v>
      </c>
      <c r="E26" s="306" t="s">
        <v>273</v>
      </c>
    </row>
    <row r="27" spans="1:5" s="382" customFormat="1" ht="49.5" customHeight="1">
      <c r="A27" s="380" t="s">
        <v>104</v>
      </c>
      <c r="B27" s="381" t="s">
        <v>135</v>
      </c>
      <c r="C27" s="306" t="s">
        <v>287</v>
      </c>
      <c r="D27" s="306" t="s">
        <v>340</v>
      </c>
      <c r="E27" s="306" t="s">
        <v>288</v>
      </c>
    </row>
    <row r="28" spans="1:5" s="382" customFormat="1" ht="39.75" customHeight="1">
      <c r="A28" s="380" t="s">
        <v>106</v>
      </c>
      <c r="B28" s="381" t="s">
        <v>136</v>
      </c>
      <c r="C28" s="306" t="s">
        <v>289</v>
      </c>
      <c r="D28" s="306" t="s">
        <v>294</v>
      </c>
      <c r="E28" s="306" t="s">
        <v>274</v>
      </c>
    </row>
    <row r="29" spans="1:5" s="382" customFormat="1" ht="79.5" customHeight="1">
      <c r="A29" s="380" t="s">
        <v>275</v>
      </c>
      <c r="B29" s="381" t="s">
        <v>137</v>
      </c>
      <c r="C29" s="306" t="s">
        <v>290</v>
      </c>
      <c r="D29" s="306" t="s">
        <v>342</v>
      </c>
      <c r="E29" s="306" t="s">
        <v>295</v>
      </c>
    </row>
    <row r="30" spans="1:5" s="382" customFormat="1" ht="90" customHeight="1">
      <c r="A30" s="380" t="s">
        <v>112</v>
      </c>
      <c r="B30" s="381" t="s">
        <v>138</v>
      </c>
      <c r="C30" s="306" t="s">
        <v>344</v>
      </c>
      <c r="D30" s="306" t="s">
        <v>345</v>
      </c>
      <c r="E30" s="306" t="s">
        <v>276</v>
      </c>
    </row>
    <row r="31" spans="1:5" s="382" customFormat="1" ht="90" customHeight="1">
      <c r="A31" s="380" t="s">
        <v>114</v>
      </c>
      <c r="B31" s="381" t="s">
        <v>139</v>
      </c>
      <c r="C31" s="306" t="s">
        <v>330</v>
      </c>
      <c r="D31" s="306" t="s">
        <v>331</v>
      </c>
      <c r="E31" s="306"/>
    </row>
    <row r="32" spans="1:5" s="382" customFormat="1" ht="49.5" customHeight="1">
      <c r="A32" s="380" t="s">
        <v>328</v>
      </c>
      <c r="B32" s="381" t="s">
        <v>140</v>
      </c>
      <c r="C32" s="306" t="s">
        <v>277</v>
      </c>
      <c r="D32" s="306" t="s">
        <v>346</v>
      </c>
      <c r="E32" s="306" t="s">
        <v>278</v>
      </c>
    </row>
    <row r="33" spans="1:5" s="382" customFormat="1" ht="79.5" customHeight="1">
      <c r="A33" s="380" t="s">
        <v>118</v>
      </c>
      <c r="B33" s="381" t="s">
        <v>141</v>
      </c>
      <c r="C33" s="306" t="s">
        <v>329</v>
      </c>
      <c r="D33" s="306" t="s">
        <v>348</v>
      </c>
      <c r="E33" s="306" t="s">
        <v>347</v>
      </c>
    </row>
    <row r="34" spans="1:5" s="310" customFormat="1" ht="39.75" customHeight="1">
      <c r="A34" s="304" t="s">
        <v>120</v>
      </c>
      <c r="B34" s="305" t="s">
        <v>123</v>
      </c>
      <c r="C34" s="309"/>
      <c r="D34" s="309"/>
      <c r="E34" s="309"/>
    </row>
    <row r="35" spans="1:5" ht="12" customHeight="1">
      <c r="A35" s="311" t="s">
        <v>279</v>
      </c>
      <c r="B35" s="311" t="s">
        <v>280</v>
      </c>
      <c r="C35" s="312"/>
      <c r="D35" s="311"/>
      <c r="E35" s="311"/>
    </row>
    <row r="36" spans="1:5" ht="12" customHeight="1">
      <c r="A36" s="314"/>
      <c r="B36" s="311" t="s">
        <v>349</v>
      </c>
      <c r="C36" s="312"/>
      <c r="D36" s="311"/>
      <c r="E36" s="311"/>
    </row>
    <row r="37" spans="1:5" ht="12" customHeight="1">
      <c r="A37" s="315" t="s">
        <v>279</v>
      </c>
      <c r="B37" s="311" t="s">
        <v>281</v>
      </c>
      <c r="C37" s="312"/>
      <c r="D37" s="311"/>
      <c r="E37" s="311"/>
    </row>
  </sheetData>
  <sheetProtection/>
  <mergeCells count="5">
    <mergeCell ref="A1:E1"/>
    <mergeCell ref="A3:B3"/>
    <mergeCell ref="A21:B21"/>
    <mergeCell ref="C19:E19"/>
    <mergeCell ref="A20:E20"/>
  </mergeCells>
  <printOptions horizontalCentered="1"/>
  <pageMargins left="0.3937007874015748" right="0.3937007874015748" top="0.3937007874015748" bottom="0.3937007874015748" header="0.1968503937007874" footer="0.31496062992125984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24"/>
  <sheetViews>
    <sheetView zoomScale="110" zoomScaleNormal="110" zoomScalePageLayoutView="0" workbookViewId="0" topLeftCell="A1">
      <selection activeCell="L17" sqref="L17"/>
    </sheetView>
  </sheetViews>
  <sheetFormatPr defaultColWidth="9.00390625" defaultRowHeight="13.5"/>
  <cols>
    <col min="1" max="1" width="3.75390625" style="0" customWidth="1"/>
    <col min="2" max="2" width="26.125" style="0" customWidth="1"/>
    <col min="3" max="3" width="18.00390625" style="0" customWidth="1"/>
    <col min="4" max="4" width="16.25390625" style="0" customWidth="1"/>
    <col min="5" max="5" width="22.375" style="0" customWidth="1"/>
    <col min="6" max="6" width="15.375" style="0" customWidth="1"/>
    <col min="7" max="7" width="13.375" style="0" customWidth="1"/>
    <col min="8" max="8" width="13.75390625" style="0" customWidth="1"/>
    <col min="9" max="9" width="14.50390625" style="0" customWidth="1"/>
    <col min="10" max="10" width="12.75390625" style="0" customWidth="1"/>
  </cols>
  <sheetData>
    <row r="1" spans="2:9" ht="18.75">
      <c r="B1" s="153" t="str">
        <f>'管理費報告書(0)'!A1</f>
        <v>2019年度　事業　〔報告〕</v>
      </c>
      <c r="C1" s="153"/>
      <c r="E1" s="154"/>
      <c r="I1" s="153"/>
    </row>
    <row r="2" ht="22.5" customHeight="1">
      <c r="B2" s="153" t="str">
        <f>'管理費報告書(0)'!B2</f>
        <v>〔　　　　　　委員会〕</v>
      </c>
    </row>
    <row r="3" spans="1:10" ht="16.5" customHeight="1">
      <c r="A3" s="254" t="s">
        <v>187</v>
      </c>
      <c r="B3" s="155" t="s">
        <v>172</v>
      </c>
      <c r="C3" s="156" t="s">
        <v>173</v>
      </c>
      <c r="D3" s="156" t="s">
        <v>174</v>
      </c>
      <c r="E3" s="156" t="s">
        <v>43</v>
      </c>
      <c r="F3" s="156" t="s">
        <v>175</v>
      </c>
      <c r="G3" s="156" t="s">
        <v>176</v>
      </c>
      <c r="H3" s="156" t="s">
        <v>177</v>
      </c>
      <c r="I3" s="156" t="s">
        <v>178</v>
      </c>
      <c r="J3" s="157" t="s">
        <v>39</v>
      </c>
    </row>
    <row r="4" spans="1:10" ht="29.25" customHeight="1">
      <c r="A4" s="158">
        <v>0</v>
      </c>
      <c r="B4" s="218" t="str">
        <f>'管理費報告書(0)'!B5</f>
        <v>委員会管理費</v>
      </c>
      <c r="C4" s="159">
        <f>'管理費報告書(0)'!B27</f>
        <v>0</v>
      </c>
      <c r="D4" s="159">
        <f>'管理費報告書(0)'!C27</f>
        <v>0</v>
      </c>
      <c r="E4" s="159">
        <f>'管理費報告書(0)'!E26</f>
        <v>0</v>
      </c>
      <c r="F4" s="159">
        <f>'管理費報告書(0)'!B8</f>
        <v>0</v>
      </c>
      <c r="G4" s="159">
        <f>'管理費報告書(0)'!B11</f>
        <v>0</v>
      </c>
      <c r="H4" s="159">
        <f>'管理費報告書(0)'!B14</f>
        <v>0</v>
      </c>
      <c r="I4" s="159">
        <f>'管理費報告書(0)'!B18</f>
        <v>0</v>
      </c>
      <c r="J4" s="160">
        <f>'管理費報告書(0)'!B21</f>
        <v>0</v>
      </c>
    </row>
    <row r="5" spans="1:10" ht="29.25" customHeight="1">
      <c r="A5" s="161">
        <v>1</v>
      </c>
      <c r="B5" s="165">
        <f>'報告書(1)'!B5</f>
        <v>0</v>
      </c>
      <c r="C5" s="162">
        <f>'報告書(1)'!B27</f>
        <v>0</v>
      </c>
      <c r="D5" s="163">
        <f>'報告書(1)'!C27</f>
        <v>0</v>
      </c>
      <c r="E5" s="163" t="str">
        <f>'報告書(1)'!E26</f>
        <v>優勝：／準優勝：／第3位：</v>
      </c>
      <c r="F5" s="163">
        <f>'報告書(1)'!B8</f>
        <v>0</v>
      </c>
      <c r="G5" s="163">
        <f>'報告書(1)'!B11</f>
        <v>0</v>
      </c>
      <c r="H5" s="163">
        <f>'報告書(1)'!B14</f>
        <v>0</v>
      </c>
      <c r="I5" s="163">
        <f>'報告書(1)'!B18</f>
        <v>0</v>
      </c>
      <c r="J5" s="164">
        <f>'報告書(1)'!B21</f>
        <v>0</v>
      </c>
    </row>
    <row r="6" spans="1:10" ht="29.25" customHeight="1">
      <c r="A6" s="161">
        <v>2</v>
      </c>
      <c r="B6" s="165">
        <f>'報告書(2)'!B5</f>
        <v>0</v>
      </c>
      <c r="C6" s="162">
        <f>'報告書(2)'!B27</f>
        <v>0</v>
      </c>
      <c r="D6" s="163">
        <f>'報告書(2)'!C27</f>
        <v>0</v>
      </c>
      <c r="E6" s="163" t="str">
        <f>'報告書(2)'!E26</f>
        <v>優勝：／準優勝：／第3位：</v>
      </c>
      <c r="F6" s="163">
        <f>'報告書(2)'!B8</f>
        <v>0</v>
      </c>
      <c r="G6" s="163">
        <f>'報告書(2)'!B11</f>
        <v>0</v>
      </c>
      <c r="H6" s="163">
        <f>'報告書(2)'!B14</f>
        <v>0</v>
      </c>
      <c r="I6" s="163">
        <f>'報告書(2)'!B18</f>
        <v>0</v>
      </c>
      <c r="J6" s="164">
        <f>'報告書(2)'!B21</f>
        <v>0</v>
      </c>
    </row>
    <row r="7" spans="1:10" ht="29.25" customHeight="1">
      <c r="A7" s="161">
        <v>3</v>
      </c>
      <c r="B7" s="165">
        <f>'報告書(3)'!B5</f>
        <v>0</v>
      </c>
      <c r="C7" s="162">
        <f>'報告書(3)'!B27</f>
        <v>0</v>
      </c>
      <c r="D7" s="163">
        <f>'報告書(3)'!C27</f>
        <v>0</v>
      </c>
      <c r="E7" s="163" t="str">
        <f>'報告書(3)'!E26</f>
        <v>優勝：／準優勝：／第3位：</v>
      </c>
      <c r="F7" s="163">
        <f>'報告書(3)'!B8</f>
        <v>0</v>
      </c>
      <c r="G7" s="163">
        <f>'報告書(3)'!B11</f>
        <v>0</v>
      </c>
      <c r="H7" s="163">
        <f>'報告書(3)'!B14</f>
        <v>0</v>
      </c>
      <c r="I7" s="163">
        <f>'報告書(3)'!B18</f>
        <v>0</v>
      </c>
      <c r="J7" s="164">
        <f>'報告書(3)'!B21</f>
        <v>0</v>
      </c>
    </row>
    <row r="8" spans="1:10" ht="29.25" customHeight="1">
      <c r="A8" s="161">
        <v>4</v>
      </c>
      <c r="B8" s="165">
        <f>'報告書(4)'!B5</f>
        <v>0</v>
      </c>
      <c r="C8" s="162">
        <f>'報告書(4)'!B27</f>
        <v>0</v>
      </c>
      <c r="D8" s="163">
        <f>'報告書(4)'!C27</f>
        <v>0</v>
      </c>
      <c r="E8" s="163" t="str">
        <f>'報告書(4)'!E26</f>
        <v>優勝：／準優勝：／第3位：</v>
      </c>
      <c r="F8" s="163">
        <f>'報告書(4)'!B8</f>
        <v>0</v>
      </c>
      <c r="G8" s="163">
        <f>'報告書(4)'!B11</f>
        <v>0</v>
      </c>
      <c r="H8" s="163">
        <f>'報告書(4)'!B14</f>
        <v>0</v>
      </c>
      <c r="I8" s="163">
        <f>'報告書(4)'!B18</f>
        <v>0</v>
      </c>
      <c r="J8" s="164">
        <f>'報告書(4)'!B21</f>
        <v>0</v>
      </c>
    </row>
    <row r="9" spans="1:10" ht="29.25" customHeight="1">
      <c r="A9" s="161">
        <v>5</v>
      </c>
      <c r="B9" s="165">
        <f>'報告書(5)'!B5</f>
        <v>0</v>
      </c>
      <c r="C9" s="162">
        <f>'報告書(5)'!B27</f>
        <v>0</v>
      </c>
      <c r="D9" s="166">
        <f>'報告書(5)'!C27</f>
        <v>0</v>
      </c>
      <c r="E9" s="163" t="str">
        <f>'報告書(5)'!E26</f>
        <v>優勝：／準優勝：／第3位：</v>
      </c>
      <c r="F9" s="163">
        <f>'報告書(5)'!B8</f>
        <v>0</v>
      </c>
      <c r="G9" s="163">
        <f>'報告書(5)'!B11</f>
        <v>0</v>
      </c>
      <c r="H9" s="163">
        <f>'報告書(5)'!B14</f>
        <v>0</v>
      </c>
      <c r="I9" s="163">
        <f>'報告書(5)'!B18</f>
        <v>0</v>
      </c>
      <c r="J9" s="164">
        <f>'報告書(5)'!B21</f>
        <v>0</v>
      </c>
    </row>
    <row r="10" spans="1:10" ht="29.25" customHeight="1">
      <c r="A10" s="161">
        <v>6</v>
      </c>
      <c r="B10" s="165">
        <f>'報告書(6)'!B5</f>
        <v>0</v>
      </c>
      <c r="C10" s="162">
        <f>'報告書(6)'!B27</f>
        <v>0</v>
      </c>
      <c r="D10" s="163">
        <f>'報告書(6)'!C27</f>
        <v>0</v>
      </c>
      <c r="E10" s="163" t="str">
        <f>'報告書(6)'!E26</f>
        <v>優勝：／準優勝：／第3位：</v>
      </c>
      <c r="F10" s="163">
        <f>'報告書(6)'!B8</f>
        <v>0</v>
      </c>
      <c r="G10" s="163">
        <f>'報告書(6)'!B11</f>
        <v>0</v>
      </c>
      <c r="H10" s="163">
        <f>'報告書(6)'!B14</f>
        <v>0</v>
      </c>
      <c r="I10" s="163">
        <f>'報告書(6)'!B18</f>
        <v>0</v>
      </c>
      <c r="J10" s="164">
        <f>'報告書(6)'!B21</f>
        <v>0</v>
      </c>
    </row>
    <row r="11" spans="1:10" ht="29.25" customHeight="1">
      <c r="A11" s="161">
        <v>7</v>
      </c>
      <c r="B11" s="165">
        <f>'報告書(7)'!B5</f>
        <v>0</v>
      </c>
      <c r="C11" s="162">
        <f>'報告書(7)'!B27</f>
        <v>0</v>
      </c>
      <c r="D11" s="163">
        <f>'報告書(7)'!C27</f>
        <v>0</v>
      </c>
      <c r="E11" s="163" t="str">
        <f>'報告書(7)'!E26</f>
        <v>優勝：／準優勝：／第3位：</v>
      </c>
      <c r="F11" s="163">
        <f>'報告書(7)'!B8</f>
        <v>0</v>
      </c>
      <c r="G11" s="163">
        <f>'報告書(7)'!B11</f>
        <v>0</v>
      </c>
      <c r="H11" s="163">
        <f>'報告書(7)'!B14</f>
        <v>0</v>
      </c>
      <c r="I11" s="163">
        <f>'報告書(7)'!B18</f>
        <v>0</v>
      </c>
      <c r="J11" s="164">
        <f>'報告書(7)'!B21</f>
        <v>0</v>
      </c>
    </row>
    <row r="12" spans="1:10" ht="29.25" customHeight="1">
      <c r="A12" s="161">
        <v>8</v>
      </c>
      <c r="B12" s="165">
        <f>'報告書(8)'!B5</f>
        <v>0</v>
      </c>
      <c r="C12" s="162">
        <f>'報告書(8)'!B27</f>
        <v>0</v>
      </c>
      <c r="D12" s="163">
        <f>'報告書(8)'!C27</f>
        <v>0</v>
      </c>
      <c r="E12" s="163" t="str">
        <f>'報告書(8)'!E26</f>
        <v>優勝：／準優勝：／第3位：</v>
      </c>
      <c r="F12" s="163">
        <f>'報告書(8)'!B8</f>
        <v>0</v>
      </c>
      <c r="G12" s="163">
        <f>'報告書(8)'!B11</f>
        <v>0</v>
      </c>
      <c r="H12" s="163">
        <f>'報告書(8)'!B14</f>
        <v>0</v>
      </c>
      <c r="I12" s="163">
        <f>'報告書(8)'!B18</f>
        <v>0</v>
      </c>
      <c r="J12" s="164">
        <f>'報告書(8)'!B21</f>
        <v>0</v>
      </c>
    </row>
    <row r="13" spans="1:10" ht="29.25" customHeight="1">
      <c r="A13" s="161">
        <v>9</v>
      </c>
      <c r="B13" s="165">
        <f>'報告書(9)'!B5</f>
        <v>0</v>
      </c>
      <c r="C13" s="162">
        <f>'報告書(9)'!B27</f>
        <v>0</v>
      </c>
      <c r="D13" s="163">
        <f>'報告書(9)'!C27</f>
        <v>0</v>
      </c>
      <c r="E13" s="163" t="str">
        <f>'報告書(9)'!E26</f>
        <v>優勝：／準優勝：／第3位：</v>
      </c>
      <c r="F13" s="163">
        <f>'報告書(9)'!B8</f>
        <v>0</v>
      </c>
      <c r="G13" s="163">
        <f>'報告書(9)'!B11</f>
        <v>0</v>
      </c>
      <c r="H13" s="163">
        <f>'報告書(9)'!B14</f>
        <v>0</v>
      </c>
      <c r="I13" s="163">
        <f>'報告書(9)'!B18</f>
        <v>0</v>
      </c>
      <c r="J13" s="164">
        <f>'報告書(9)'!B21</f>
        <v>0</v>
      </c>
    </row>
    <row r="14" spans="1:10" ht="29.25" customHeight="1">
      <c r="A14" s="161">
        <v>10</v>
      </c>
      <c r="B14" s="165">
        <f>'報告書(10)'!B5</f>
        <v>0</v>
      </c>
      <c r="C14" s="162">
        <f>'報告書(10)'!B27</f>
        <v>0</v>
      </c>
      <c r="D14" s="163">
        <f>'報告書(10)'!C27</f>
        <v>0</v>
      </c>
      <c r="E14" s="163" t="str">
        <f>'報告書(10)'!E26</f>
        <v>優勝：／準優勝：／第3位：</v>
      </c>
      <c r="F14" s="163">
        <f>'報告書(10)'!B8</f>
        <v>0</v>
      </c>
      <c r="G14" s="163">
        <f>'報告書(10)'!B11</f>
        <v>0</v>
      </c>
      <c r="H14" s="163">
        <f>'報告書(10)'!B14</f>
        <v>0</v>
      </c>
      <c r="I14" s="163">
        <f>'報告書(10)'!B18</f>
        <v>0</v>
      </c>
      <c r="J14" s="164">
        <f>'報告書(10)'!B21</f>
        <v>0</v>
      </c>
    </row>
    <row r="15" spans="1:10" ht="29.25" customHeight="1">
      <c r="A15" s="161">
        <v>11</v>
      </c>
      <c r="B15" s="165">
        <f>'報告書(11)'!B5</f>
        <v>0</v>
      </c>
      <c r="C15" s="162">
        <f>'報告書(11)'!B27</f>
        <v>0</v>
      </c>
      <c r="D15" s="163">
        <f>'報告書(11)'!C27</f>
        <v>0</v>
      </c>
      <c r="E15" s="163" t="str">
        <f>'報告書(11)'!E26</f>
        <v>優勝：／準優勝：／第3位：</v>
      </c>
      <c r="F15" s="163">
        <f>'報告書(11)'!B8</f>
        <v>0</v>
      </c>
      <c r="G15" s="163">
        <f>'報告書(11)'!B11</f>
        <v>0</v>
      </c>
      <c r="H15" s="163">
        <f>'報告書(11)'!B14</f>
        <v>0</v>
      </c>
      <c r="I15" s="163">
        <f>'報告書(11)'!B18</f>
        <v>0</v>
      </c>
      <c r="J15" s="164">
        <f>'報告書(11)'!B21</f>
        <v>0</v>
      </c>
    </row>
    <row r="16" spans="1:10" ht="29.25" customHeight="1">
      <c r="A16" s="161">
        <v>12</v>
      </c>
      <c r="B16" s="165">
        <f>'報告書(12)'!B5</f>
        <v>0</v>
      </c>
      <c r="C16" s="162">
        <f>'報告書(12)'!B27</f>
        <v>0</v>
      </c>
      <c r="D16" s="163">
        <f>'報告書(12)'!C27</f>
        <v>0</v>
      </c>
      <c r="E16" s="163" t="str">
        <f>'報告書(12)'!E26</f>
        <v>優勝：／準優勝：／第3位：</v>
      </c>
      <c r="F16" s="163">
        <f>'報告書(12)'!B8</f>
        <v>0</v>
      </c>
      <c r="G16" s="163">
        <f>'報告書(12)'!B11</f>
        <v>0</v>
      </c>
      <c r="H16" s="163">
        <f>'報告書(12)'!B14</f>
        <v>0</v>
      </c>
      <c r="I16" s="163">
        <f>'報告書(12)'!B18</f>
        <v>0</v>
      </c>
      <c r="J16" s="164">
        <f>'報告書(12)'!B21</f>
        <v>0</v>
      </c>
    </row>
    <row r="17" spans="1:10" ht="29.25" customHeight="1">
      <c r="A17" s="161">
        <v>13</v>
      </c>
      <c r="B17" s="165">
        <f>'報告書(13)'!B5</f>
        <v>0</v>
      </c>
      <c r="C17" s="162">
        <f>'報告書(13)'!B27</f>
        <v>0</v>
      </c>
      <c r="D17" s="163">
        <f>'報告書(13)'!C27</f>
        <v>0</v>
      </c>
      <c r="E17" s="163" t="str">
        <f>'報告書(13)'!E26</f>
        <v>優勝：／準優勝：／第3位：</v>
      </c>
      <c r="F17" s="163">
        <f>'報告書(13)'!B8</f>
        <v>0</v>
      </c>
      <c r="G17" s="163">
        <f>'報告書(13)'!B11</f>
        <v>0</v>
      </c>
      <c r="H17" s="163">
        <f>'報告書(13)'!B14</f>
        <v>0</v>
      </c>
      <c r="I17" s="163">
        <f>'報告書(13)'!B18</f>
        <v>0</v>
      </c>
      <c r="J17" s="164">
        <f>'報告書(13)'!B21</f>
        <v>0</v>
      </c>
    </row>
    <row r="18" spans="1:10" ht="29.25" customHeight="1">
      <c r="A18" s="161">
        <v>14</v>
      </c>
      <c r="B18" s="165">
        <f>'報告書(14)'!B5</f>
        <v>0</v>
      </c>
      <c r="C18" s="162">
        <f>'報告書(14)'!B27</f>
        <v>0</v>
      </c>
      <c r="D18" s="163">
        <f>'報告書(14)'!C27</f>
        <v>0</v>
      </c>
      <c r="E18" s="163" t="str">
        <f>'報告書(14)'!E26</f>
        <v>優勝：／準優勝：／第3位：</v>
      </c>
      <c r="F18" s="163">
        <f>'報告書(14)'!B8</f>
        <v>0</v>
      </c>
      <c r="G18" s="163">
        <f>'報告書(14)'!B11</f>
        <v>0</v>
      </c>
      <c r="H18" s="163">
        <f>'報告書(14)'!B14</f>
        <v>0</v>
      </c>
      <c r="I18" s="163">
        <f>'報告書(14)'!B18</f>
        <v>0</v>
      </c>
      <c r="J18" s="164">
        <f>'報告書(14)'!B21</f>
        <v>0</v>
      </c>
    </row>
    <row r="19" spans="1:10" ht="29.25" customHeight="1">
      <c r="A19" s="161">
        <v>15</v>
      </c>
      <c r="B19" s="165">
        <f>'報告書(15)'!B5</f>
        <v>0</v>
      </c>
      <c r="C19" s="162">
        <f>'報告書(15)'!B27</f>
        <v>0</v>
      </c>
      <c r="D19" s="163">
        <f>'報告書(15)'!C27</f>
        <v>0</v>
      </c>
      <c r="E19" s="163" t="str">
        <f>'報告書(15)'!E26</f>
        <v>優勝：／準優勝：／第3位：</v>
      </c>
      <c r="F19" s="163">
        <f>'報告書(15)'!B8</f>
        <v>0</v>
      </c>
      <c r="G19" s="163">
        <f>'報告書(15)'!B11</f>
        <v>0</v>
      </c>
      <c r="H19" s="163">
        <f>'報告書(15)'!B14</f>
        <v>0</v>
      </c>
      <c r="I19" s="163">
        <f>'報告書(15)'!B18</f>
        <v>0</v>
      </c>
      <c r="J19" s="164">
        <f>'報告書(15)'!B21</f>
        <v>0</v>
      </c>
    </row>
    <row r="20" spans="1:10" ht="29.25" customHeight="1">
      <c r="A20" s="161">
        <v>16</v>
      </c>
      <c r="B20" s="165">
        <f>'報告書(16)'!B5</f>
        <v>0</v>
      </c>
      <c r="C20" s="162">
        <f>'報告書(16)'!B27</f>
        <v>0</v>
      </c>
      <c r="D20" s="163">
        <f>'報告書(16)'!C27</f>
        <v>0</v>
      </c>
      <c r="E20" s="163" t="str">
        <f>'報告書(16)'!E26</f>
        <v>優勝：／準優勝：／第3位：</v>
      </c>
      <c r="F20" s="163">
        <f>'報告書(16)'!B8</f>
        <v>0</v>
      </c>
      <c r="G20" s="163">
        <f>'報告書(16)'!B11</f>
        <v>0</v>
      </c>
      <c r="H20" s="163">
        <f>'報告書(16)'!B14</f>
        <v>0</v>
      </c>
      <c r="I20" s="163">
        <f>'報告書(16)'!B18</f>
        <v>0</v>
      </c>
      <c r="J20" s="164">
        <f>'報告書(16)'!B21</f>
        <v>0</v>
      </c>
    </row>
    <row r="21" spans="1:10" ht="29.25" customHeight="1">
      <c r="A21" s="161">
        <v>17</v>
      </c>
      <c r="B21" s="165">
        <f>'報告書(17)'!B5</f>
        <v>0</v>
      </c>
      <c r="C21" s="162">
        <f>'報告書(17)'!B27</f>
        <v>0</v>
      </c>
      <c r="D21" s="163">
        <f>'報告書(17)'!C27</f>
        <v>0</v>
      </c>
      <c r="E21" s="163" t="str">
        <f>'報告書(17)'!E26</f>
        <v>優勝：／準優勝：／第3位：</v>
      </c>
      <c r="F21" s="163">
        <f>'報告書(17)'!B8</f>
        <v>0</v>
      </c>
      <c r="G21" s="163">
        <f>'報告書(17)'!B11</f>
        <v>0</v>
      </c>
      <c r="H21" s="163">
        <f>'報告書(17)'!B14</f>
        <v>0</v>
      </c>
      <c r="I21" s="163">
        <f>'報告書(17)'!B18</f>
        <v>0</v>
      </c>
      <c r="J21" s="164">
        <f>'報告書(17)'!B21</f>
        <v>0</v>
      </c>
    </row>
    <row r="22" spans="1:10" ht="29.25" customHeight="1">
      <c r="A22" s="161">
        <v>18</v>
      </c>
      <c r="B22" s="165">
        <f>'報告書(18)'!B5</f>
        <v>0</v>
      </c>
      <c r="C22" s="162">
        <f>'報告書(18)'!B27</f>
        <v>0</v>
      </c>
      <c r="D22" s="163">
        <f>'報告書(18)'!C27</f>
        <v>0</v>
      </c>
      <c r="E22" s="163" t="str">
        <f>'報告書(18)'!E26</f>
        <v>優勝：／準優勝：／第3位：</v>
      </c>
      <c r="F22" s="163">
        <f>'報告書(18)'!B8</f>
        <v>0</v>
      </c>
      <c r="G22" s="163">
        <f>'報告書(18)'!B11</f>
        <v>0</v>
      </c>
      <c r="H22" s="163">
        <f>'報告書(18)'!B14</f>
        <v>0</v>
      </c>
      <c r="I22" s="163">
        <f>'報告書(18)'!B18</f>
        <v>0</v>
      </c>
      <c r="J22" s="164">
        <f>'報告書(18)'!B21</f>
        <v>0</v>
      </c>
    </row>
    <row r="23" spans="1:10" ht="29.25" customHeight="1">
      <c r="A23" s="161">
        <v>19</v>
      </c>
      <c r="B23" s="165">
        <f>'報告書(19)'!B5</f>
        <v>0</v>
      </c>
      <c r="C23" s="162">
        <f>'報告書(19)'!B27</f>
        <v>0</v>
      </c>
      <c r="D23" s="163">
        <f>'報告書(19)'!C27</f>
        <v>0</v>
      </c>
      <c r="E23" s="163" t="str">
        <f>'報告書(19)'!E26</f>
        <v>優勝：／準優勝：／第3位：</v>
      </c>
      <c r="F23" s="163">
        <f>'報告書(19)'!B8</f>
        <v>0</v>
      </c>
      <c r="G23" s="163">
        <f>'報告書(19)'!B11</f>
        <v>0</v>
      </c>
      <c r="H23" s="163">
        <f>'報告書(19)'!B14</f>
        <v>0</v>
      </c>
      <c r="I23" s="163">
        <f>'報告書(19)'!B18</f>
        <v>0</v>
      </c>
      <c r="J23" s="164">
        <f>'報告書(19)'!B21</f>
        <v>0</v>
      </c>
    </row>
    <row r="24" spans="1:10" ht="29.25" customHeight="1">
      <c r="A24" s="167">
        <v>20</v>
      </c>
      <c r="B24" s="168">
        <f>'報告書(20)'!B5</f>
        <v>0</v>
      </c>
      <c r="C24" s="169">
        <f>'報告書(20)'!B27</f>
        <v>0</v>
      </c>
      <c r="D24" s="170">
        <f>'報告書(20)'!C27</f>
        <v>0</v>
      </c>
      <c r="E24" s="170" t="str">
        <f>'報告書(20)'!E26</f>
        <v>優勝：／準優勝：／第3位：</v>
      </c>
      <c r="F24" s="170">
        <f>'報告書(20)'!B8</f>
        <v>0</v>
      </c>
      <c r="G24" s="170">
        <f>'報告書(20)'!B11</f>
        <v>0</v>
      </c>
      <c r="H24" s="170">
        <f>'報告書(20)'!B14</f>
        <v>0</v>
      </c>
      <c r="I24" s="170">
        <f>'報告書(20)'!B18</f>
        <v>0</v>
      </c>
      <c r="J24" s="171">
        <f>'報告書(20)'!B21</f>
        <v>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6" right="0.25" top="0.5" bottom="0.2" header="0.32" footer="0.14"/>
  <pageSetup horizontalDpi="600" verticalDpi="600" orientation="landscape" paperSize="9" scale="85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Y1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79" customWidth="1"/>
    <col min="2" max="2" width="15.625" style="179" customWidth="1"/>
    <col min="3" max="23" width="9.625" style="179" customWidth="1"/>
    <col min="24" max="24" width="9.25390625" style="179" customWidth="1"/>
    <col min="25" max="16384" width="9.00390625" style="179" customWidth="1"/>
  </cols>
  <sheetData>
    <row r="1" spans="1:4" s="172" customFormat="1" ht="24.75" customHeight="1">
      <c r="A1" s="172" t="str">
        <f>'管理費報告書(0)'!A1</f>
        <v>2019年度　事業　〔報告〕</v>
      </c>
      <c r="D1" s="172" t="s">
        <v>179</v>
      </c>
    </row>
    <row r="2" s="172" customFormat="1" ht="24.75" customHeight="1">
      <c r="A2" s="172" t="str">
        <f>'管理費報告書(0)'!B2</f>
        <v>〔　　　　　　委員会〕</v>
      </c>
    </row>
    <row r="3" s="172" customFormat="1" ht="19.5" customHeight="1"/>
    <row r="4" spans="1:25" s="172" customFormat="1" ht="22.5" customHeight="1">
      <c r="A4" s="172" t="s">
        <v>180</v>
      </c>
      <c r="C4" s="173"/>
      <c r="Y4" s="174"/>
    </row>
    <row r="5" spans="1:24" ht="14.25" customHeight="1">
      <c r="A5" s="499"/>
      <c r="B5" s="500"/>
      <c r="C5" s="175">
        <v>0</v>
      </c>
      <c r="D5" s="176">
        <v>1</v>
      </c>
      <c r="E5" s="177">
        <v>2</v>
      </c>
      <c r="F5" s="177">
        <v>3</v>
      </c>
      <c r="G5" s="177">
        <v>4</v>
      </c>
      <c r="H5" s="177">
        <v>5</v>
      </c>
      <c r="I5" s="177">
        <v>6</v>
      </c>
      <c r="J5" s="177">
        <v>7</v>
      </c>
      <c r="K5" s="177">
        <v>8</v>
      </c>
      <c r="L5" s="177">
        <v>9</v>
      </c>
      <c r="M5" s="177">
        <v>10</v>
      </c>
      <c r="N5" s="177">
        <v>11</v>
      </c>
      <c r="O5" s="177">
        <v>12</v>
      </c>
      <c r="P5" s="177">
        <v>13</v>
      </c>
      <c r="Q5" s="177">
        <v>14</v>
      </c>
      <c r="R5" s="177">
        <v>15</v>
      </c>
      <c r="S5" s="177">
        <v>16</v>
      </c>
      <c r="T5" s="177">
        <v>17</v>
      </c>
      <c r="U5" s="177">
        <v>18</v>
      </c>
      <c r="V5" s="177">
        <v>19</v>
      </c>
      <c r="W5" s="178">
        <v>20</v>
      </c>
      <c r="X5" s="505" t="s">
        <v>181</v>
      </c>
    </row>
    <row r="6" spans="1:24" s="180" customFormat="1" ht="14.25" customHeight="1">
      <c r="A6" s="501"/>
      <c r="B6" s="502"/>
      <c r="C6" s="508" t="str">
        <f>'管理費報告書(0)'!B5</f>
        <v>委員会管理費</v>
      </c>
      <c r="D6" s="511">
        <f>'報告書(1)'!B5</f>
        <v>0</v>
      </c>
      <c r="E6" s="497">
        <f>'報告書(2)'!B5</f>
        <v>0</v>
      </c>
      <c r="F6" s="497">
        <f>'報告書(3)'!B5</f>
        <v>0</v>
      </c>
      <c r="G6" s="497">
        <f>'報告書(4)'!B5</f>
        <v>0</v>
      </c>
      <c r="H6" s="497">
        <f>'報告書(5)'!B5</f>
        <v>0</v>
      </c>
      <c r="I6" s="497">
        <f>'報告書(6)'!B5</f>
        <v>0</v>
      </c>
      <c r="J6" s="497">
        <f>'報告書(7)'!B5</f>
        <v>0</v>
      </c>
      <c r="K6" s="497">
        <f>'報告書(8)'!B5</f>
        <v>0</v>
      </c>
      <c r="L6" s="497">
        <f>'報告書(9)'!B5</f>
        <v>0</v>
      </c>
      <c r="M6" s="497">
        <f>'報告書(10)'!B5</f>
        <v>0</v>
      </c>
      <c r="N6" s="497">
        <f>'報告書(11)'!B5</f>
        <v>0</v>
      </c>
      <c r="O6" s="497">
        <f>'報告書(12)'!B5</f>
        <v>0</v>
      </c>
      <c r="P6" s="497">
        <f>'報告書(13)'!B5</f>
        <v>0</v>
      </c>
      <c r="Q6" s="497">
        <f>'報告書(14)'!B5</f>
        <v>0</v>
      </c>
      <c r="R6" s="497">
        <f>'報告書(15)'!B5</f>
        <v>0</v>
      </c>
      <c r="S6" s="497">
        <f>'報告書(16)'!B5</f>
        <v>0</v>
      </c>
      <c r="T6" s="497">
        <f>'報告書(17)'!B5</f>
        <v>0</v>
      </c>
      <c r="U6" s="497">
        <f>'報告書(18)'!B5</f>
        <v>0</v>
      </c>
      <c r="V6" s="497">
        <f>'報告書(19)'!B5</f>
        <v>0</v>
      </c>
      <c r="W6" s="487">
        <f>'報告書(20)'!B5</f>
        <v>0</v>
      </c>
      <c r="X6" s="506"/>
    </row>
    <row r="7" spans="1:24" s="180" customFormat="1" ht="14.25" customHeight="1">
      <c r="A7" s="501"/>
      <c r="B7" s="502"/>
      <c r="C7" s="509"/>
      <c r="D7" s="512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88"/>
      <c r="X7" s="506"/>
    </row>
    <row r="8" spans="1:24" s="180" customFormat="1" ht="35.25" customHeight="1">
      <c r="A8" s="503"/>
      <c r="B8" s="504"/>
      <c r="C8" s="510"/>
      <c r="D8" s="512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88"/>
      <c r="X8" s="507"/>
    </row>
    <row r="9" spans="1:24" ht="19.5" customHeight="1">
      <c r="A9" s="489" t="s">
        <v>182</v>
      </c>
      <c r="B9" s="490"/>
      <c r="C9" s="181" t="s">
        <v>183</v>
      </c>
      <c r="D9" s="182" t="s">
        <v>184</v>
      </c>
      <c r="E9" s="183" t="s">
        <v>183</v>
      </c>
      <c r="F9" s="183" t="s">
        <v>183</v>
      </c>
      <c r="G9" s="183" t="s">
        <v>183</v>
      </c>
      <c r="H9" s="183" t="s">
        <v>183</v>
      </c>
      <c r="I9" s="183" t="s">
        <v>183</v>
      </c>
      <c r="J9" s="183" t="s">
        <v>183</v>
      </c>
      <c r="K9" s="183" t="s">
        <v>183</v>
      </c>
      <c r="L9" s="183" t="s">
        <v>183</v>
      </c>
      <c r="M9" s="183" t="s">
        <v>183</v>
      </c>
      <c r="N9" s="183" t="s">
        <v>183</v>
      </c>
      <c r="O9" s="183" t="s">
        <v>183</v>
      </c>
      <c r="P9" s="183" t="s">
        <v>183</v>
      </c>
      <c r="Q9" s="183" t="s">
        <v>183</v>
      </c>
      <c r="R9" s="183" t="s">
        <v>183</v>
      </c>
      <c r="S9" s="183" t="s">
        <v>183</v>
      </c>
      <c r="T9" s="183" t="s">
        <v>183</v>
      </c>
      <c r="U9" s="183" t="s">
        <v>183</v>
      </c>
      <c r="V9" s="183" t="s">
        <v>183</v>
      </c>
      <c r="W9" s="183" t="s">
        <v>183</v>
      </c>
      <c r="X9" s="184" t="s">
        <v>183</v>
      </c>
    </row>
    <row r="10" spans="1:24" ht="19.5" customHeight="1">
      <c r="A10" s="51" t="s">
        <v>89</v>
      </c>
      <c r="B10" s="52" t="s">
        <v>90</v>
      </c>
      <c r="C10" s="185">
        <f>'管理費報告書(0)'!M7</f>
        <v>0</v>
      </c>
      <c r="D10" s="186">
        <f>'報告書(1)'!M7</f>
        <v>0</v>
      </c>
      <c r="E10" s="187">
        <f>'報告書(2)'!M7</f>
        <v>0</v>
      </c>
      <c r="F10" s="187">
        <f>'報告書(3)'!M7</f>
        <v>0</v>
      </c>
      <c r="G10" s="187">
        <f>'報告書(4)'!M7</f>
        <v>0</v>
      </c>
      <c r="H10" s="187">
        <f>'報告書(5)'!M7</f>
        <v>0</v>
      </c>
      <c r="I10" s="187">
        <f>'報告書(6)'!M7</f>
        <v>0</v>
      </c>
      <c r="J10" s="187">
        <f>'報告書(7)'!M7</f>
        <v>0</v>
      </c>
      <c r="K10" s="187">
        <f>'報告書(8)'!M7</f>
        <v>0</v>
      </c>
      <c r="L10" s="187">
        <f>'報告書(9)'!M7</f>
        <v>0</v>
      </c>
      <c r="M10" s="187">
        <f>'報告書(10)'!M7</f>
        <v>0</v>
      </c>
      <c r="N10" s="187">
        <f>'報告書(11)'!M7</f>
        <v>0</v>
      </c>
      <c r="O10" s="187">
        <f>'報告書(12)'!M7</f>
        <v>0</v>
      </c>
      <c r="P10" s="187">
        <f>'報告書(13)'!M7</f>
        <v>0</v>
      </c>
      <c r="Q10" s="187">
        <f>'報告書(14)'!M7</f>
        <v>0</v>
      </c>
      <c r="R10" s="187">
        <f>'報告書(15)'!M7</f>
        <v>0</v>
      </c>
      <c r="S10" s="187">
        <f>'報告書(16)'!M7</f>
        <v>0</v>
      </c>
      <c r="T10" s="187">
        <f>'報告書(17)'!M7</f>
        <v>0</v>
      </c>
      <c r="U10" s="187">
        <f>'報告書(18)'!M7</f>
        <v>0</v>
      </c>
      <c r="V10" s="187">
        <f>'報告書(19)'!M7</f>
        <v>0</v>
      </c>
      <c r="W10" s="188">
        <f>'報告書(20)'!M7</f>
        <v>0</v>
      </c>
      <c r="X10" s="185">
        <f>SUM(C10:W10)</f>
        <v>0</v>
      </c>
    </row>
    <row r="11" spans="1:24" ht="19.5" customHeight="1">
      <c r="A11" s="51" t="s">
        <v>93</v>
      </c>
      <c r="B11" s="52" t="s">
        <v>322</v>
      </c>
      <c r="C11" s="185">
        <f>'管理費報告書(0)'!M8</f>
        <v>0</v>
      </c>
      <c r="D11" s="186">
        <f>'報告書(1)'!M8</f>
        <v>0</v>
      </c>
      <c r="E11" s="187">
        <f>'報告書(2)'!M8</f>
        <v>0</v>
      </c>
      <c r="F11" s="187">
        <f>'報告書(3)'!M8</f>
        <v>0</v>
      </c>
      <c r="G11" s="187">
        <f>'報告書(4)'!M8</f>
        <v>0</v>
      </c>
      <c r="H11" s="187">
        <f>'報告書(5)'!M8</f>
        <v>0</v>
      </c>
      <c r="I11" s="187">
        <f>'報告書(6)'!M8</f>
        <v>0</v>
      </c>
      <c r="J11" s="187">
        <f>'報告書(7)'!M8</f>
        <v>0</v>
      </c>
      <c r="K11" s="187">
        <f>'報告書(8)'!M8</f>
        <v>0</v>
      </c>
      <c r="L11" s="187">
        <f>'報告書(9)'!M8</f>
        <v>0</v>
      </c>
      <c r="M11" s="187">
        <f>'報告書(10)'!M8</f>
        <v>0</v>
      </c>
      <c r="N11" s="187">
        <f>'報告書(11)'!M8</f>
        <v>0</v>
      </c>
      <c r="O11" s="187">
        <f>'報告書(12)'!M8</f>
        <v>0</v>
      </c>
      <c r="P11" s="187">
        <f>'報告書(13)'!M8</f>
        <v>0</v>
      </c>
      <c r="Q11" s="187">
        <f>'報告書(14)'!M8</f>
        <v>0</v>
      </c>
      <c r="R11" s="187">
        <f>'報告書(15)'!M8</f>
        <v>0</v>
      </c>
      <c r="S11" s="187">
        <f>'報告書(16)'!M8</f>
        <v>0</v>
      </c>
      <c r="T11" s="187">
        <f>'報告書(17)'!M8</f>
        <v>0</v>
      </c>
      <c r="U11" s="187">
        <f>'報告書(18)'!M8</f>
        <v>0</v>
      </c>
      <c r="V11" s="187">
        <f>'報告書(19)'!M8</f>
        <v>0</v>
      </c>
      <c r="W11" s="188">
        <f>'報告書(20)'!M8</f>
        <v>0</v>
      </c>
      <c r="X11" s="185">
        <f aca="true" t="shared" si="0" ref="X11:X23">SUM(C11:W11)</f>
        <v>0</v>
      </c>
    </row>
    <row r="12" spans="1:24" ht="19.5" customHeight="1">
      <c r="A12" s="51" t="s">
        <v>95</v>
      </c>
      <c r="B12" s="52" t="s">
        <v>96</v>
      </c>
      <c r="C12" s="185">
        <f>'管理費報告書(0)'!M9</f>
        <v>0</v>
      </c>
      <c r="D12" s="186">
        <f>'報告書(1)'!M9</f>
        <v>0</v>
      </c>
      <c r="E12" s="187">
        <f>'報告書(2)'!M9</f>
        <v>0</v>
      </c>
      <c r="F12" s="187">
        <f>'報告書(3)'!M9</f>
        <v>0</v>
      </c>
      <c r="G12" s="187">
        <f>'報告書(4)'!M9</f>
        <v>0</v>
      </c>
      <c r="H12" s="187">
        <f>'報告書(5)'!M9</f>
        <v>0</v>
      </c>
      <c r="I12" s="187">
        <f>'報告書(6)'!M9</f>
        <v>0</v>
      </c>
      <c r="J12" s="187">
        <f>'報告書(7)'!M9</f>
        <v>0</v>
      </c>
      <c r="K12" s="187">
        <f>'報告書(8)'!M9</f>
        <v>0</v>
      </c>
      <c r="L12" s="187">
        <f>'報告書(9)'!M9</f>
        <v>0</v>
      </c>
      <c r="M12" s="187">
        <f>'報告書(10)'!M9</f>
        <v>0</v>
      </c>
      <c r="N12" s="187">
        <f>'報告書(11)'!M9</f>
        <v>0</v>
      </c>
      <c r="O12" s="187">
        <f>'報告書(12)'!M9</f>
        <v>0</v>
      </c>
      <c r="P12" s="187">
        <f>'報告書(13)'!M9</f>
        <v>0</v>
      </c>
      <c r="Q12" s="187">
        <f>'報告書(14)'!M9</f>
        <v>0</v>
      </c>
      <c r="R12" s="187">
        <f>'報告書(15)'!M9</f>
        <v>0</v>
      </c>
      <c r="S12" s="187">
        <f>'報告書(16)'!M9</f>
        <v>0</v>
      </c>
      <c r="T12" s="187">
        <f>'報告書(17)'!M9</f>
        <v>0</v>
      </c>
      <c r="U12" s="187">
        <f>'報告書(18)'!M9</f>
        <v>0</v>
      </c>
      <c r="V12" s="187">
        <f>'報告書(19)'!M9</f>
        <v>0</v>
      </c>
      <c r="W12" s="188">
        <f>'報告書(20)'!M9</f>
        <v>0</v>
      </c>
      <c r="X12" s="185">
        <f t="shared" si="0"/>
        <v>0</v>
      </c>
    </row>
    <row r="13" spans="1:24" ht="19.5" customHeight="1">
      <c r="A13" s="51" t="s">
        <v>97</v>
      </c>
      <c r="B13" s="52" t="s">
        <v>98</v>
      </c>
      <c r="C13" s="185">
        <f>'管理費報告書(0)'!M10</f>
        <v>0</v>
      </c>
      <c r="D13" s="186">
        <f>'報告書(1)'!M10</f>
        <v>0</v>
      </c>
      <c r="E13" s="187">
        <f>'報告書(2)'!M10</f>
        <v>0</v>
      </c>
      <c r="F13" s="187">
        <f>'報告書(3)'!M10</f>
        <v>0</v>
      </c>
      <c r="G13" s="187">
        <f>'報告書(4)'!M10</f>
        <v>0</v>
      </c>
      <c r="H13" s="187">
        <f>'報告書(5)'!M10</f>
        <v>0</v>
      </c>
      <c r="I13" s="187">
        <f>'報告書(6)'!M10</f>
        <v>0</v>
      </c>
      <c r="J13" s="187">
        <f>'報告書(7)'!M10</f>
        <v>0</v>
      </c>
      <c r="K13" s="187">
        <f>'報告書(8)'!M10</f>
        <v>0</v>
      </c>
      <c r="L13" s="187">
        <f>'報告書(9)'!M10</f>
        <v>0</v>
      </c>
      <c r="M13" s="187">
        <f>'報告書(10)'!M10</f>
        <v>0</v>
      </c>
      <c r="N13" s="187">
        <f>'報告書(11)'!M10</f>
        <v>0</v>
      </c>
      <c r="O13" s="187">
        <f>'報告書(12)'!M10</f>
        <v>0</v>
      </c>
      <c r="P13" s="187">
        <f>'報告書(13)'!M10</f>
        <v>0</v>
      </c>
      <c r="Q13" s="187">
        <f>'報告書(14)'!M10</f>
        <v>0</v>
      </c>
      <c r="R13" s="187">
        <f>'報告書(15)'!M10</f>
        <v>0</v>
      </c>
      <c r="S13" s="187">
        <f>'報告書(16)'!M10</f>
        <v>0</v>
      </c>
      <c r="T13" s="187">
        <f>'報告書(17)'!M10</f>
        <v>0</v>
      </c>
      <c r="U13" s="187">
        <f>'報告書(18)'!M10</f>
        <v>0</v>
      </c>
      <c r="V13" s="187">
        <f>'報告書(19)'!M10</f>
        <v>0</v>
      </c>
      <c r="W13" s="188">
        <f>'報告書(20)'!M10</f>
        <v>0</v>
      </c>
      <c r="X13" s="185">
        <f t="shared" si="0"/>
        <v>0</v>
      </c>
    </row>
    <row r="14" spans="1:24" ht="19.5" customHeight="1">
      <c r="A14" s="51" t="s">
        <v>101</v>
      </c>
      <c r="B14" s="52" t="s">
        <v>102</v>
      </c>
      <c r="C14" s="185">
        <f>'管理費報告書(0)'!M11</f>
        <v>0</v>
      </c>
      <c r="D14" s="186">
        <f>'報告書(1)'!M11</f>
        <v>0</v>
      </c>
      <c r="E14" s="187">
        <f>'報告書(2)'!M11</f>
        <v>0</v>
      </c>
      <c r="F14" s="187">
        <f>'報告書(3)'!M11</f>
        <v>0</v>
      </c>
      <c r="G14" s="187">
        <f>'報告書(4)'!M11</f>
        <v>0</v>
      </c>
      <c r="H14" s="187">
        <f>'報告書(5)'!M11</f>
        <v>0</v>
      </c>
      <c r="I14" s="187">
        <f>'報告書(6)'!M11</f>
        <v>0</v>
      </c>
      <c r="J14" s="187">
        <f>'報告書(7)'!M11</f>
        <v>0</v>
      </c>
      <c r="K14" s="187">
        <f>'報告書(8)'!M11</f>
        <v>0</v>
      </c>
      <c r="L14" s="187">
        <f>'報告書(9)'!M11</f>
        <v>0</v>
      </c>
      <c r="M14" s="187">
        <f>'報告書(10)'!M11</f>
        <v>0</v>
      </c>
      <c r="N14" s="187">
        <f>'報告書(11)'!M11</f>
        <v>0</v>
      </c>
      <c r="O14" s="187">
        <f>'報告書(12)'!M11</f>
        <v>0</v>
      </c>
      <c r="P14" s="187">
        <f>'報告書(13)'!M11</f>
        <v>0</v>
      </c>
      <c r="Q14" s="187">
        <f>'報告書(14)'!M11</f>
        <v>0</v>
      </c>
      <c r="R14" s="187">
        <f>'報告書(15)'!M11</f>
        <v>0</v>
      </c>
      <c r="S14" s="187">
        <f>'報告書(16)'!M11</f>
        <v>0</v>
      </c>
      <c r="T14" s="187">
        <f>'報告書(17)'!M11</f>
        <v>0</v>
      </c>
      <c r="U14" s="187">
        <f>'報告書(18)'!M11</f>
        <v>0</v>
      </c>
      <c r="V14" s="187">
        <f>'報告書(19)'!M11</f>
        <v>0</v>
      </c>
      <c r="W14" s="188">
        <f>'報告書(20)'!M11</f>
        <v>0</v>
      </c>
      <c r="X14" s="185">
        <f t="shared" si="0"/>
        <v>0</v>
      </c>
    </row>
    <row r="15" spans="1:24" ht="19.5" customHeight="1">
      <c r="A15" s="51" t="s">
        <v>104</v>
      </c>
      <c r="B15" s="52" t="s">
        <v>105</v>
      </c>
      <c r="C15" s="185">
        <f>'管理費報告書(0)'!M12</f>
        <v>0</v>
      </c>
      <c r="D15" s="186">
        <f>'報告書(1)'!M12</f>
        <v>0</v>
      </c>
      <c r="E15" s="187">
        <f>'報告書(2)'!M12</f>
        <v>0</v>
      </c>
      <c r="F15" s="187">
        <f>'報告書(3)'!M12</f>
        <v>0</v>
      </c>
      <c r="G15" s="187">
        <f>'報告書(4)'!M12</f>
        <v>0</v>
      </c>
      <c r="H15" s="187">
        <f>'報告書(5)'!M12</f>
        <v>0</v>
      </c>
      <c r="I15" s="187">
        <f>'報告書(6)'!M12</f>
        <v>0</v>
      </c>
      <c r="J15" s="187">
        <f>'報告書(7)'!M12</f>
        <v>0</v>
      </c>
      <c r="K15" s="187">
        <f>'報告書(8)'!M12</f>
        <v>0</v>
      </c>
      <c r="L15" s="187">
        <f>'報告書(9)'!M12</f>
        <v>0</v>
      </c>
      <c r="M15" s="187">
        <f>'報告書(10)'!M12</f>
        <v>0</v>
      </c>
      <c r="N15" s="187">
        <f>'報告書(11)'!M12</f>
        <v>0</v>
      </c>
      <c r="O15" s="187">
        <f>'報告書(12)'!M12</f>
        <v>0</v>
      </c>
      <c r="P15" s="187">
        <f>'報告書(13)'!M12</f>
        <v>0</v>
      </c>
      <c r="Q15" s="187">
        <f>'報告書(14)'!M12</f>
        <v>0</v>
      </c>
      <c r="R15" s="187">
        <f>'報告書(15)'!M12</f>
        <v>0</v>
      </c>
      <c r="S15" s="187">
        <f>'報告書(16)'!M12</f>
        <v>0</v>
      </c>
      <c r="T15" s="187">
        <f>'報告書(17)'!M12</f>
        <v>0</v>
      </c>
      <c r="U15" s="187">
        <f>'報告書(18)'!M12</f>
        <v>0</v>
      </c>
      <c r="V15" s="187">
        <f>'報告書(19)'!M12</f>
        <v>0</v>
      </c>
      <c r="W15" s="188">
        <f>'報告書(20)'!M12</f>
        <v>0</v>
      </c>
      <c r="X15" s="185">
        <f t="shared" si="0"/>
        <v>0</v>
      </c>
    </row>
    <row r="16" spans="1:24" ht="19.5" customHeight="1">
      <c r="A16" s="51" t="s">
        <v>106</v>
      </c>
      <c r="B16" s="52" t="s">
        <v>107</v>
      </c>
      <c r="C16" s="185">
        <f>'管理費報告書(0)'!M13</f>
        <v>0</v>
      </c>
      <c r="D16" s="186">
        <f>'報告書(1)'!M13</f>
        <v>0</v>
      </c>
      <c r="E16" s="187">
        <f>'報告書(2)'!M13</f>
        <v>0</v>
      </c>
      <c r="F16" s="187">
        <f>'報告書(3)'!M13</f>
        <v>0</v>
      </c>
      <c r="G16" s="187">
        <f>'報告書(4)'!M13</f>
        <v>0</v>
      </c>
      <c r="H16" s="187">
        <f>'報告書(5)'!M13</f>
        <v>0</v>
      </c>
      <c r="I16" s="187">
        <f>'報告書(6)'!M13</f>
        <v>0</v>
      </c>
      <c r="J16" s="187">
        <f>'報告書(7)'!M13</f>
        <v>0</v>
      </c>
      <c r="K16" s="187">
        <f>'報告書(8)'!M13</f>
        <v>0</v>
      </c>
      <c r="L16" s="187">
        <f>'報告書(9)'!M13</f>
        <v>0</v>
      </c>
      <c r="M16" s="187">
        <f>'報告書(10)'!M13</f>
        <v>0</v>
      </c>
      <c r="N16" s="187">
        <f>'報告書(11)'!M13</f>
        <v>0</v>
      </c>
      <c r="O16" s="187">
        <f>'報告書(12)'!M13</f>
        <v>0</v>
      </c>
      <c r="P16" s="187">
        <f>'報告書(13)'!M13</f>
        <v>0</v>
      </c>
      <c r="Q16" s="187">
        <f>'報告書(14)'!M13</f>
        <v>0</v>
      </c>
      <c r="R16" s="187">
        <f>'報告書(15)'!M13</f>
        <v>0</v>
      </c>
      <c r="S16" s="187">
        <f>'報告書(16)'!M13</f>
        <v>0</v>
      </c>
      <c r="T16" s="187">
        <f>'報告書(17)'!M13</f>
        <v>0</v>
      </c>
      <c r="U16" s="187">
        <f>'報告書(18)'!M13</f>
        <v>0</v>
      </c>
      <c r="V16" s="187">
        <f>'報告書(19)'!M13</f>
        <v>0</v>
      </c>
      <c r="W16" s="188">
        <f>'報告書(20)'!M13</f>
        <v>0</v>
      </c>
      <c r="X16" s="185">
        <f t="shared" si="0"/>
        <v>0</v>
      </c>
    </row>
    <row r="17" spans="1:24" ht="19.5" customHeight="1">
      <c r="A17" s="51" t="s">
        <v>110</v>
      </c>
      <c r="B17" s="52" t="s">
        <v>111</v>
      </c>
      <c r="C17" s="185">
        <f>'管理費報告書(0)'!M14</f>
        <v>0</v>
      </c>
      <c r="D17" s="186">
        <f>'報告書(1)'!M14</f>
        <v>0</v>
      </c>
      <c r="E17" s="187">
        <f>'報告書(2)'!M14</f>
        <v>0</v>
      </c>
      <c r="F17" s="187">
        <f>'報告書(3)'!M14</f>
        <v>0</v>
      </c>
      <c r="G17" s="187">
        <f>'報告書(4)'!M14</f>
        <v>0</v>
      </c>
      <c r="H17" s="187">
        <f>'報告書(5)'!M14</f>
        <v>0</v>
      </c>
      <c r="I17" s="187">
        <f>'報告書(6)'!M14</f>
        <v>0</v>
      </c>
      <c r="J17" s="187">
        <f>'報告書(7)'!M14</f>
        <v>0</v>
      </c>
      <c r="K17" s="187">
        <f>'報告書(8)'!M14</f>
        <v>0</v>
      </c>
      <c r="L17" s="187">
        <f>'報告書(9)'!M14</f>
        <v>0</v>
      </c>
      <c r="M17" s="187">
        <f>'報告書(10)'!M14</f>
        <v>0</v>
      </c>
      <c r="N17" s="187">
        <f>'報告書(11)'!M14</f>
        <v>0</v>
      </c>
      <c r="O17" s="187">
        <f>'報告書(12)'!M14</f>
        <v>0</v>
      </c>
      <c r="P17" s="187">
        <f>'報告書(13)'!M14</f>
        <v>0</v>
      </c>
      <c r="Q17" s="187">
        <f>'報告書(14)'!M14</f>
        <v>0</v>
      </c>
      <c r="R17" s="187">
        <f>'報告書(15)'!M14</f>
        <v>0</v>
      </c>
      <c r="S17" s="187">
        <f>'報告書(16)'!M14</f>
        <v>0</v>
      </c>
      <c r="T17" s="187">
        <f>'報告書(17)'!M14</f>
        <v>0</v>
      </c>
      <c r="U17" s="187">
        <f>'報告書(18)'!M14</f>
        <v>0</v>
      </c>
      <c r="V17" s="187">
        <f>'報告書(19)'!M14</f>
        <v>0</v>
      </c>
      <c r="W17" s="188">
        <f>'報告書(20)'!M14</f>
        <v>0</v>
      </c>
      <c r="X17" s="185">
        <f t="shared" si="0"/>
        <v>0</v>
      </c>
    </row>
    <row r="18" spans="1:24" ht="19.5" customHeight="1">
      <c r="A18" s="51" t="s">
        <v>112</v>
      </c>
      <c r="B18" s="52" t="s">
        <v>27</v>
      </c>
      <c r="C18" s="185">
        <f>'管理費報告書(0)'!M15</f>
        <v>0</v>
      </c>
      <c r="D18" s="186">
        <f>'報告書(1)'!M15</f>
        <v>0</v>
      </c>
      <c r="E18" s="187">
        <f>'報告書(2)'!M15</f>
        <v>0</v>
      </c>
      <c r="F18" s="187">
        <f>'報告書(3)'!M15</f>
        <v>0</v>
      </c>
      <c r="G18" s="187">
        <f>'報告書(4)'!M15</f>
        <v>0</v>
      </c>
      <c r="H18" s="187">
        <f>'報告書(5)'!M15</f>
        <v>0</v>
      </c>
      <c r="I18" s="187">
        <f>'報告書(6)'!M15</f>
        <v>0</v>
      </c>
      <c r="J18" s="187">
        <f>'報告書(7)'!M15</f>
        <v>0</v>
      </c>
      <c r="K18" s="187">
        <f>'報告書(8)'!M15</f>
        <v>0</v>
      </c>
      <c r="L18" s="187">
        <f>'報告書(9)'!M15</f>
        <v>0</v>
      </c>
      <c r="M18" s="187">
        <f>'報告書(10)'!M15</f>
        <v>0</v>
      </c>
      <c r="N18" s="187">
        <f>'報告書(11)'!M15</f>
        <v>0</v>
      </c>
      <c r="O18" s="187">
        <f>'報告書(12)'!M15</f>
        <v>0</v>
      </c>
      <c r="P18" s="187">
        <f>'報告書(13)'!M15</f>
        <v>0</v>
      </c>
      <c r="Q18" s="187">
        <f>'報告書(14)'!M15</f>
        <v>0</v>
      </c>
      <c r="R18" s="187">
        <f>'報告書(15)'!M15</f>
        <v>0</v>
      </c>
      <c r="S18" s="187">
        <f>'報告書(16)'!M15</f>
        <v>0</v>
      </c>
      <c r="T18" s="187">
        <f>'報告書(17)'!M15</f>
        <v>0</v>
      </c>
      <c r="U18" s="187">
        <f>'報告書(18)'!M15</f>
        <v>0</v>
      </c>
      <c r="V18" s="187">
        <f>'報告書(19)'!M15</f>
        <v>0</v>
      </c>
      <c r="W18" s="188">
        <f>'報告書(20)'!M15</f>
        <v>0</v>
      </c>
      <c r="X18" s="185">
        <f t="shared" si="0"/>
        <v>0</v>
      </c>
    </row>
    <row r="19" spans="1:24" ht="19.5" customHeight="1">
      <c r="A19" s="51" t="s">
        <v>114</v>
      </c>
      <c r="B19" s="52" t="s">
        <v>29</v>
      </c>
      <c r="C19" s="185">
        <f>'管理費報告書(0)'!M16</f>
        <v>0</v>
      </c>
      <c r="D19" s="186">
        <f>'報告書(1)'!M16</f>
        <v>0</v>
      </c>
      <c r="E19" s="187">
        <f>'報告書(2)'!M16</f>
        <v>0</v>
      </c>
      <c r="F19" s="187">
        <f>'報告書(3)'!M16</f>
        <v>0</v>
      </c>
      <c r="G19" s="187">
        <f>'報告書(4)'!M16</f>
        <v>0</v>
      </c>
      <c r="H19" s="187">
        <f>'報告書(5)'!M16</f>
        <v>0</v>
      </c>
      <c r="I19" s="187">
        <f>'報告書(6)'!M16</f>
        <v>0</v>
      </c>
      <c r="J19" s="187">
        <f>'報告書(7)'!M16</f>
        <v>0</v>
      </c>
      <c r="K19" s="187">
        <f>'報告書(8)'!M16</f>
        <v>0</v>
      </c>
      <c r="L19" s="187">
        <f>'報告書(9)'!M16</f>
        <v>0</v>
      </c>
      <c r="M19" s="187">
        <f>'報告書(10)'!M16</f>
        <v>0</v>
      </c>
      <c r="N19" s="187">
        <f>'報告書(11)'!M16</f>
        <v>0</v>
      </c>
      <c r="O19" s="187">
        <f>'報告書(12)'!M16</f>
        <v>0</v>
      </c>
      <c r="P19" s="187">
        <f>'報告書(13)'!M16</f>
        <v>0</v>
      </c>
      <c r="Q19" s="187">
        <f>'報告書(14)'!M16</f>
        <v>0</v>
      </c>
      <c r="R19" s="187">
        <f>'報告書(15)'!M16</f>
        <v>0</v>
      </c>
      <c r="S19" s="187">
        <f>'報告書(16)'!M16</f>
        <v>0</v>
      </c>
      <c r="T19" s="187">
        <f>'報告書(17)'!M16</f>
        <v>0</v>
      </c>
      <c r="U19" s="187">
        <f>'報告書(18)'!M16</f>
        <v>0</v>
      </c>
      <c r="V19" s="187">
        <f>'報告書(19)'!M16</f>
        <v>0</v>
      </c>
      <c r="W19" s="188">
        <f>'報告書(20)'!M16</f>
        <v>0</v>
      </c>
      <c r="X19" s="185">
        <f t="shared" si="0"/>
        <v>0</v>
      </c>
    </row>
    <row r="20" spans="1:24" ht="19.5" customHeight="1">
      <c r="A20" s="51" t="s">
        <v>115</v>
      </c>
      <c r="B20" s="52" t="s">
        <v>116</v>
      </c>
      <c r="C20" s="185">
        <f>'管理費報告書(0)'!M17</f>
        <v>0</v>
      </c>
      <c r="D20" s="186">
        <f>'報告書(1)'!M17</f>
        <v>0</v>
      </c>
      <c r="E20" s="187">
        <f>'報告書(2)'!M17</f>
        <v>0</v>
      </c>
      <c r="F20" s="187">
        <f>'報告書(3)'!M17</f>
        <v>0</v>
      </c>
      <c r="G20" s="187">
        <f>'報告書(4)'!M17</f>
        <v>0</v>
      </c>
      <c r="H20" s="187">
        <f>'報告書(5)'!M17</f>
        <v>0</v>
      </c>
      <c r="I20" s="187">
        <f>'報告書(6)'!M17</f>
        <v>0</v>
      </c>
      <c r="J20" s="187">
        <f>'報告書(7)'!M17</f>
        <v>0</v>
      </c>
      <c r="K20" s="187">
        <f>'報告書(8)'!M17</f>
        <v>0</v>
      </c>
      <c r="L20" s="187">
        <f>'報告書(9)'!M17</f>
        <v>0</v>
      </c>
      <c r="M20" s="187">
        <f>'報告書(10)'!M17</f>
        <v>0</v>
      </c>
      <c r="N20" s="187">
        <f>'報告書(11)'!M17</f>
        <v>0</v>
      </c>
      <c r="O20" s="187">
        <f>'報告書(12)'!M17</f>
        <v>0</v>
      </c>
      <c r="P20" s="187">
        <f>'報告書(13)'!M17</f>
        <v>0</v>
      </c>
      <c r="Q20" s="187">
        <f>'報告書(14)'!M17</f>
        <v>0</v>
      </c>
      <c r="R20" s="187">
        <f>'報告書(15)'!M17</f>
        <v>0</v>
      </c>
      <c r="S20" s="187">
        <f>'報告書(16)'!M17</f>
        <v>0</v>
      </c>
      <c r="T20" s="187">
        <f>'報告書(17)'!M17</f>
        <v>0</v>
      </c>
      <c r="U20" s="187">
        <f>'報告書(18)'!M17</f>
        <v>0</v>
      </c>
      <c r="V20" s="187">
        <f>'報告書(19)'!M17</f>
        <v>0</v>
      </c>
      <c r="W20" s="188">
        <f>'報告書(20)'!M17</f>
        <v>0</v>
      </c>
      <c r="X20" s="185">
        <f t="shared" si="0"/>
        <v>0</v>
      </c>
    </row>
    <row r="21" spans="1:24" ht="19.5" customHeight="1">
      <c r="A21" s="51" t="s">
        <v>118</v>
      </c>
      <c r="B21" s="52" t="s">
        <v>119</v>
      </c>
      <c r="C21" s="185">
        <f>'管理費報告書(0)'!M18</f>
        <v>0</v>
      </c>
      <c r="D21" s="186">
        <f>'報告書(1)'!M18</f>
        <v>0</v>
      </c>
      <c r="E21" s="187">
        <f>'報告書(2)'!M18</f>
        <v>0</v>
      </c>
      <c r="F21" s="187">
        <f>'報告書(3)'!M18</f>
        <v>0</v>
      </c>
      <c r="G21" s="187">
        <f>'報告書(4)'!M18</f>
        <v>0</v>
      </c>
      <c r="H21" s="187">
        <f>'報告書(5)'!M18</f>
        <v>0</v>
      </c>
      <c r="I21" s="187">
        <f>'報告書(6)'!M18</f>
        <v>0</v>
      </c>
      <c r="J21" s="187">
        <f>'報告書(7)'!M18</f>
        <v>0</v>
      </c>
      <c r="K21" s="187">
        <f>'報告書(8)'!M18</f>
        <v>0</v>
      </c>
      <c r="L21" s="187">
        <f>'報告書(9)'!M18</f>
        <v>0</v>
      </c>
      <c r="M21" s="187">
        <f>'報告書(10)'!M18</f>
        <v>0</v>
      </c>
      <c r="N21" s="187">
        <f>'報告書(11)'!M18</f>
        <v>0</v>
      </c>
      <c r="O21" s="187">
        <f>'報告書(12)'!M18</f>
        <v>0</v>
      </c>
      <c r="P21" s="187">
        <f>'報告書(13)'!M18</f>
        <v>0</v>
      </c>
      <c r="Q21" s="187">
        <f>'報告書(14)'!M18</f>
        <v>0</v>
      </c>
      <c r="R21" s="187">
        <f>'報告書(15)'!M18</f>
        <v>0</v>
      </c>
      <c r="S21" s="187">
        <f>'報告書(16)'!M18</f>
        <v>0</v>
      </c>
      <c r="T21" s="187">
        <f>'報告書(17)'!M18</f>
        <v>0</v>
      </c>
      <c r="U21" s="187">
        <f>'報告書(18)'!M18</f>
        <v>0</v>
      </c>
      <c r="V21" s="187">
        <f>'報告書(19)'!M18</f>
        <v>0</v>
      </c>
      <c r="W21" s="188">
        <f>'報告書(20)'!M18</f>
        <v>0</v>
      </c>
      <c r="X21" s="185">
        <f t="shared" si="0"/>
        <v>0</v>
      </c>
    </row>
    <row r="22" spans="1:24" ht="19.5" customHeight="1">
      <c r="A22" s="51" t="s">
        <v>120</v>
      </c>
      <c r="B22" s="52" t="s">
        <v>121</v>
      </c>
      <c r="C22" s="185">
        <f>'管理費報告書(0)'!M19</f>
        <v>0</v>
      </c>
      <c r="D22" s="186">
        <f>'報告書(1)'!M19</f>
        <v>0</v>
      </c>
      <c r="E22" s="187">
        <f>'報告書(2)'!M19</f>
        <v>0</v>
      </c>
      <c r="F22" s="187">
        <f>'報告書(3)'!M19</f>
        <v>0</v>
      </c>
      <c r="G22" s="187">
        <f>'報告書(4)'!M19</f>
        <v>0</v>
      </c>
      <c r="H22" s="187">
        <f>'報告書(5)'!M19</f>
        <v>0</v>
      </c>
      <c r="I22" s="187">
        <f>'報告書(6)'!M19</f>
        <v>0</v>
      </c>
      <c r="J22" s="187">
        <f>'報告書(7)'!M19</f>
        <v>0</v>
      </c>
      <c r="K22" s="187">
        <f>'報告書(8)'!M19</f>
        <v>0</v>
      </c>
      <c r="L22" s="187">
        <f>'報告書(9)'!M19</f>
        <v>0</v>
      </c>
      <c r="M22" s="187">
        <f>'報告書(10)'!M19</f>
        <v>0</v>
      </c>
      <c r="N22" s="187">
        <f>'報告書(11)'!M19</f>
        <v>0</v>
      </c>
      <c r="O22" s="187">
        <f>'報告書(12)'!M19</f>
        <v>0</v>
      </c>
      <c r="P22" s="187">
        <f>'報告書(13)'!M19</f>
        <v>0</v>
      </c>
      <c r="Q22" s="187">
        <f>'報告書(14)'!M19</f>
        <v>0</v>
      </c>
      <c r="R22" s="187">
        <f>'報告書(15)'!M19</f>
        <v>0</v>
      </c>
      <c r="S22" s="187">
        <f>'報告書(16)'!M19</f>
        <v>0</v>
      </c>
      <c r="T22" s="187">
        <f>'報告書(17)'!M19</f>
        <v>0</v>
      </c>
      <c r="U22" s="187">
        <f>'報告書(18)'!M19</f>
        <v>0</v>
      </c>
      <c r="V22" s="187">
        <f>'報告書(19)'!M19</f>
        <v>0</v>
      </c>
      <c r="W22" s="188">
        <f>'報告書(20)'!M19</f>
        <v>0</v>
      </c>
      <c r="X22" s="185">
        <f t="shared" si="0"/>
        <v>0</v>
      </c>
    </row>
    <row r="23" spans="1:24" ht="19.5" customHeight="1">
      <c r="A23" s="51" t="s">
        <v>188</v>
      </c>
      <c r="B23" s="52" t="s">
        <v>123</v>
      </c>
      <c r="C23" s="185">
        <f>'管理費報告書(0)'!M20</f>
        <v>0</v>
      </c>
      <c r="D23" s="186">
        <f>'報告書(1)'!M20</f>
        <v>0</v>
      </c>
      <c r="E23" s="187">
        <f>'報告書(2)'!M20</f>
        <v>0</v>
      </c>
      <c r="F23" s="187">
        <f>'報告書(3)'!M20</f>
        <v>0</v>
      </c>
      <c r="G23" s="187">
        <f>'報告書(4)'!M20</f>
        <v>0</v>
      </c>
      <c r="H23" s="187">
        <f>'報告書(5)'!M20</f>
        <v>0</v>
      </c>
      <c r="I23" s="187">
        <f>'報告書(6)'!M20</f>
        <v>0</v>
      </c>
      <c r="J23" s="187">
        <f>'報告書(7)'!M20</f>
        <v>0</v>
      </c>
      <c r="K23" s="187">
        <f>'報告書(8)'!M20</f>
        <v>0</v>
      </c>
      <c r="L23" s="187">
        <f>'報告書(9)'!M20</f>
        <v>0</v>
      </c>
      <c r="M23" s="187">
        <f>'報告書(10)'!M20</f>
        <v>0</v>
      </c>
      <c r="N23" s="187">
        <f>'報告書(11)'!M20</f>
        <v>0</v>
      </c>
      <c r="O23" s="187">
        <f>'報告書(12)'!M20</f>
        <v>0</v>
      </c>
      <c r="P23" s="187">
        <f>'報告書(13)'!M20</f>
        <v>0</v>
      </c>
      <c r="Q23" s="187">
        <f>'報告書(14)'!M20</f>
        <v>0</v>
      </c>
      <c r="R23" s="187">
        <f>'報告書(15)'!M20</f>
        <v>0</v>
      </c>
      <c r="S23" s="187">
        <f>'報告書(16)'!M20</f>
        <v>0</v>
      </c>
      <c r="T23" s="187">
        <f>'報告書(17)'!M20</f>
        <v>0</v>
      </c>
      <c r="U23" s="187">
        <f>'報告書(18)'!M20</f>
        <v>0</v>
      </c>
      <c r="V23" s="187">
        <f>'報告書(19)'!M20</f>
        <v>0</v>
      </c>
      <c r="W23" s="188">
        <f>'報告書(20)'!M20</f>
        <v>0</v>
      </c>
      <c r="X23" s="185">
        <f t="shared" si="0"/>
        <v>0</v>
      </c>
    </row>
    <row r="24" spans="1:24" ht="19.5" customHeight="1">
      <c r="A24" s="51"/>
      <c r="B24" s="52"/>
      <c r="C24" s="185"/>
      <c r="D24" s="186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8"/>
      <c r="X24" s="185"/>
    </row>
    <row r="25" spans="1:24" ht="19.5" customHeight="1">
      <c r="A25" s="189"/>
      <c r="B25" s="190"/>
      <c r="C25" s="191"/>
      <c r="D25" s="192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4"/>
      <c r="X25" s="191"/>
    </row>
    <row r="26" spans="1:24" ht="19.5" customHeight="1">
      <c r="A26" s="491" t="s">
        <v>189</v>
      </c>
      <c r="B26" s="492"/>
      <c r="C26" s="195">
        <f>SUM(C10:C23)</f>
        <v>0</v>
      </c>
      <c r="D26" s="196">
        <f aca="true" t="shared" si="1" ref="D26:W26">SUM(D10:D23)</f>
        <v>0</v>
      </c>
      <c r="E26" s="196">
        <f t="shared" si="1"/>
        <v>0</v>
      </c>
      <c r="F26" s="197">
        <f t="shared" si="1"/>
        <v>0</v>
      </c>
      <c r="G26" s="197">
        <f t="shared" si="1"/>
        <v>0</v>
      </c>
      <c r="H26" s="197">
        <f t="shared" si="1"/>
        <v>0</v>
      </c>
      <c r="I26" s="197">
        <f t="shared" si="1"/>
        <v>0</v>
      </c>
      <c r="J26" s="197">
        <f t="shared" si="1"/>
        <v>0</v>
      </c>
      <c r="K26" s="197">
        <f t="shared" si="1"/>
        <v>0</v>
      </c>
      <c r="L26" s="197">
        <f t="shared" si="1"/>
        <v>0</v>
      </c>
      <c r="M26" s="197">
        <f t="shared" si="1"/>
        <v>0</v>
      </c>
      <c r="N26" s="197">
        <f>SUM(N10:N23)</f>
        <v>0</v>
      </c>
      <c r="O26" s="197">
        <f t="shared" si="1"/>
        <v>0</v>
      </c>
      <c r="P26" s="197">
        <f t="shared" si="1"/>
        <v>0</v>
      </c>
      <c r="Q26" s="197">
        <f t="shared" si="1"/>
        <v>0</v>
      </c>
      <c r="R26" s="197">
        <f t="shared" si="1"/>
        <v>0</v>
      </c>
      <c r="S26" s="197">
        <f t="shared" si="1"/>
        <v>0</v>
      </c>
      <c r="T26" s="197">
        <f t="shared" si="1"/>
        <v>0</v>
      </c>
      <c r="U26" s="197">
        <f t="shared" si="1"/>
        <v>0</v>
      </c>
      <c r="V26" s="197">
        <f t="shared" si="1"/>
        <v>0</v>
      </c>
      <c r="W26" s="198">
        <f t="shared" si="1"/>
        <v>0</v>
      </c>
      <c r="X26" s="195">
        <f>SUM(C26:W26)</f>
        <v>0</v>
      </c>
    </row>
    <row r="27" spans="2:24" ht="19.5" customHeight="1">
      <c r="B27" s="199"/>
      <c r="C27" s="103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</row>
    <row r="28" spans="1:24" s="172" customFormat="1" ht="19.5" customHeight="1">
      <c r="A28" s="201" t="s">
        <v>185</v>
      </c>
      <c r="C28" s="19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</row>
    <row r="29" spans="1:24" ht="19.5" customHeight="1">
      <c r="A29" s="493" t="s">
        <v>182</v>
      </c>
      <c r="B29" s="494"/>
      <c r="C29" s="203" t="s">
        <v>183</v>
      </c>
      <c r="D29" s="203" t="s">
        <v>183</v>
      </c>
      <c r="E29" s="204" t="s">
        <v>183</v>
      </c>
      <c r="F29" s="204" t="s">
        <v>183</v>
      </c>
      <c r="G29" s="204" t="s">
        <v>183</v>
      </c>
      <c r="H29" s="204" t="s">
        <v>183</v>
      </c>
      <c r="I29" s="204" t="s">
        <v>183</v>
      </c>
      <c r="J29" s="204" t="s">
        <v>183</v>
      </c>
      <c r="K29" s="204" t="s">
        <v>183</v>
      </c>
      <c r="L29" s="204" t="s">
        <v>183</v>
      </c>
      <c r="M29" s="204" t="s">
        <v>183</v>
      </c>
      <c r="N29" s="204" t="s">
        <v>183</v>
      </c>
      <c r="O29" s="204" t="s">
        <v>183</v>
      </c>
      <c r="P29" s="204" t="s">
        <v>183</v>
      </c>
      <c r="Q29" s="204" t="s">
        <v>183</v>
      </c>
      <c r="R29" s="204" t="s">
        <v>183</v>
      </c>
      <c r="S29" s="204" t="s">
        <v>183</v>
      </c>
      <c r="T29" s="204" t="s">
        <v>183</v>
      </c>
      <c r="U29" s="204" t="s">
        <v>183</v>
      </c>
      <c r="V29" s="204" t="s">
        <v>183</v>
      </c>
      <c r="W29" s="204" t="s">
        <v>183</v>
      </c>
      <c r="X29" s="205" t="s">
        <v>183</v>
      </c>
    </row>
    <row r="30" spans="1:24" ht="19.5" customHeight="1">
      <c r="A30" s="70" t="s">
        <v>89</v>
      </c>
      <c r="B30" s="71" t="s">
        <v>190</v>
      </c>
      <c r="C30" s="185">
        <f>'管理費報告書(0)'!M27</f>
        <v>0</v>
      </c>
      <c r="D30" s="186">
        <f>'報告書(1)'!M27</f>
        <v>0</v>
      </c>
      <c r="E30" s="187">
        <f>'報告書(2)'!M27</f>
        <v>0</v>
      </c>
      <c r="F30" s="187">
        <f>'報告書(3)'!M27</f>
        <v>0</v>
      </c>
      <c r="G30" s="187">
        <f>'報告書(4)'!M27</f>
        <v>0</v>
      </c>
      <c r="H30" s="187">
        <f>'報告書(5)'!M27</f>
        <v>0</v>
      </c>
      <c r="I30" s="187">
        <f>'報告書(6)'!M27</f>
        <v>0</v>
      </c>
      <c r="J30" s="187">
        <f>'報告書(7)'!M27</f>
        <v>0</v>
      </c>
      <c r="K30" s="187">
        <f>'報告書(8)'!M27</f>
        <v>0</v>
      </c>
      <c r="L30" s="187">
        <f>'報告書(9)'!M27</f>
        <v>0</v>
      </c>
      <c r="M30" s="187">
        <f>'報告書(10)'!M27</f>
        <v>0</v>
      </c>
      <c r="N30" s="187">
        <f>'報告書(11)'!M27</f>
        <v>0</v>
      </c>
      <c r="O30" s="187">
        <f>'報告書(12)'!M27</f>
        <v>0</v>
      </c>
      <c r="P30" s="187">
        <f>'報告書(13)'!M27</f>
        <v>0</v>
      </c>
      <c r="Q30" s="187">
        <f>'報告書(14)'!M27</f>
        <v>0</v>
      </c>
      <c r="R30" s="187">
        <f>'報告書(15)'!M27</f>
        <v>0</v>
      </c>
      <c r="S30" s="187">
        <f>'報告書(16)'!M27</f>
        <v>0</v>
      </c>
      <c r="T30" s="187">
        <f>'報告書(17)'!M27</f>
        <v>0</v>
      </c>
      <c r="U30" s="187">
        <f>'報告書(18)'!M27</f>
        <v>0</v>
      </c>
      <c r="V30" s="187">
        <f>'報告書(19)'!M27</f>
        <v>0</v>
      </c>
      <c r="W30" s="188">
        <f>'報告書(20)'!M27</f>
        <v>0</v>
      </c>
      <c r="X30" s="185">
        <f>SUM(C30:W30)</f>
        <v>0</v>
      </c>
    </row>
    <row r="31" spans="1:24" ht="19.5" customHeight="1">
      <c r="A31" s="70" t="s">
        <v>93</v>
      </c>
      <c r="B31" s="71" t="s">
        <v>191</v>
      </c>
      <c r="C31" s="185">
        <f>'管理費報告書(0)'!M28</f>
        <v>0</v>
      </c>
      <c r="D31" s="186">
        <f>'報告書(1)'!M28</f>
        <v>0</v>
      </c>
      <c r="E31" s="187">
        <f>'報告書(2)'!M28</f>
        <v>0</v>
      </c>
      <c r="F31" s="187">
        <f>'報告書(3)'!M28</f>
        <v>0</v>
      </c>
      <c r="G31" s="187">
        <f>'報告書(4)'!M28</f>
        <v>0</v>
      </c>
      <c r="H31" s="187">
        <f>'報告書(5)'!M28</f>
        <v>0</v>
      </c>
      <c r="I31" s="187">
        <f>'報告書(6)'!M28</f>
        <v>0</v>
      </c>
      <c r="J31" s="187">
        <f>'報告書(7)'!M28</f>
        <v>0</v>
      </c>
      <c r="K31" s="187">
        <f>'報告書(8)'!M28</f>
        <v>0</v>
      </c>
      <c r="L31" s="187">
        <f>'報告書(9)'!M28</f>
        <v>0</v>
      </c>
      <c r="M31" s="187">
        <f>'報告書(10)'!M28</f>
        <v>0</v>
      </c>
      <c r="N31" s="187">
        <f>'報告書(11)'!M28</f>
        <v>0</v>
      </c>
      <c r="O31" s="187">
        <f>'報告書(12)'!M28</f>
        <v>0</v>
      </c>
      <c r="P31" s="187">
        <f>'報告書(13)'!M28</f>
        <v>0</v>
      </c>
      <c r="Q31" s="187">
        <f>'報告書(14)'!M28</f>
        <v>0</v>
      </c>
      <c r="R31" s="187">
        <f>'報告書(15)'!M28</f>
        <v>0</v>
      </c>
      <c r="S31" s="187">
        <f>'報告書(16)'!M28</f>
        <v>0</v>
      </c>
      <c r="T31" s="187">
        <f>'報告書(17)'!M28</f>
        <v>0</v>
      </c>
      <c r="U31" s="187">
        <f>'報告書(18)'!M28</f>
        <v>0</v>
      </c>
      <c r="V31" s="187">
        <f>'報告書(19)'!M28</f>
        <v>0</v>
      </c>
      <c r="W31" s="188">
        <f>'報告書(20)'!M28</f>
        <v>0</v>
      </c>
      <c r="X31" s="185">
        <f aca="true" t="shared" si="2" ref="X31:X42">SUM(C31:W31)</f>
        <v>0</v>
      </c>
    </row>
    <row r="32" spans="1:24" ht="19.5" customHeight="1">
      <c r="A32" s="70" t="s">
        <v>95</v>
      </c>
      <c r="B32" s="71" t="s">
        <v>166</v>
      </c>
      <c r="C32" s="185">
        <f>'管理費報告書(0)'!M29</f>
        <v>0</v>
      </c>
      <c r="D32" s="186">
        <f>'報告書(1)'!M29</f>
        <v>0</v>
      </c>
      <c r="E32" s="187">
        <f>'報告書(2)'!M29</f>
        <v>0</v>
      </c>
      <c r="F32" s="187">
        <f>'報告書(3)'!M29</f>
        <v>0</v>
      </c>
      <c r="G32" s="187">
        <f>'報告書(4)'!M29</f>
        <v>0</v>
      </c>
      <c r="H32" s="187">
        <f>'報告書(5)'!M29</f>
        <v>0</v>
      </c>
      <c r="I32" s="187">
        <f>'報告書(6)'!M29</f>
        <v>0</v>
      </c>
      <c r="J32" s="187">
        <f>'報告書(7)'!M29</f>
        <v>0</v>
      </c>
      <c r="K32" s="187">
        <f>'報告書(8)'!M29</f>
        <v>0</v>
      </c>
      <c r="L32" s="187">
        <f>'報告書(9)'!M29</f>
        <v>0</v>
      </c>
      <c r="M32" s="187">
        <f>'報告書(10)'!M29</f>
        <v>0</v>
      </c>
      <c r="N32" s="187">
        <f>'報告書(11)'!M29</f>
        <v>0</v>
      </c>
      <c r="O32" s="187">
        <f>'報告書(12)'!M29</f>
        <v>0</v>
      </c>
      <c r="P32" s="187">
        <f>'報告書(13)'!M29</f>
        <v>0</v>
      </c>
      <c r="Q32" s="187">
        <f>'報告書(14)'!M29</f>
        <v>0</v>
      </c>
      <c r="R32" s="187">
        <f>'報告書(15)'!M29</f>
        <v>0</v>
      </c>
      <c r="S32" s="187">
        <f>'報告書(16)'!M29</f>
        <v>0</v>
      </c>
      <c r="T32" s="187">
        <f>'報告書(17)'!M29</f>
        <v>0</v>
      </c>
      <c r="U32" s="187">
        <f>'報告書(18)'!M29</f>
        <v>0</v>
      </c>
      <c r="V32" s="187">
        <f>'報告書(19)'!M29</f>
        <v>0</v>
      </c>
      <c r="W32" s="188">
        <f>'報告書(20)'!M29</f>
        <v>0</v>
      </c>
      <c r="X32" s="185">
        <f t="shared" si="2"/>
        <v>0</v>
      </c>
    </row>
    <row r="33" spans="1:24" ht="19.5" customHeight="1">
      <c r="A33" s="70" t="s">
        <v>97</v>
      </c>
      <c r="B33" s="71" t="s">
        <v>192</v>
      </c>
      <c r="C33" s="185">
        <f>'管理費報告書(0)'!M30</f>
        <v>0</v>
      </c>
      <c r="D33" s="186">
        <f>'報告書(1)'!M30</f>
        <v>0</v>
      </c>
      <c r="E33" s="187">
        <f>'報告書(2)'!M30</f>
        <v>0</v>
      </c>
      <c r="F33" s="187">
        <f>'報告書(3)'!M30</f>
        <v>0</v>
      </c>
      <c r="G33" s="187">
        <f>'報告書(4)'!M30</f>
        <v>0</v>
      </c>
      <c r="H33" s="187">
        <f>'報告書(5)'!M30</f>
        <v>0</v>
      </c>
      <c r="I33" s="187">
        <f>'報告書(6)'!M30</f>
        <v>0</v>
      </c>
      <c r="J33" s="187">
        <f>'報告書(7)'!M30</f>
        <v>0</v>
      </c>
      <c r="K33" s="187">
        <f>'報告書(8)'!M30</f>
        <v>0</v>
      </c>
      <c r="L33" s="187">
        <f>'報告書(9)'!M30</f>
        <v>0</v>
      </c>
      <c r="M33" s="187">
        <f>'報告書(10)'!M30</f>
        <v>0</v>
      </c>
      <c r="N33" s="187">
        <f>'報告書(11)'!M30</f>
        <v>0</v>
      </c>
      <c r="O33" s="187">
        <f>'報告書(12)'!M30</f>
        <v>0</v>
      </c>
      <c r="P33" s="187">
        <f>'報告書(13)'!M30</f>
        <v>0</v>
      </c>
      <c r="Q33" s="187">
        <f>'報告書(14)'!M30</f>
        <v>0</v>
      </c>
      <c r="R33" s="187">
        <f>'報告書(15)'!M30</f>
        <v>0</v>
      </c>
      <c r="S33" s="187">
        <f>'報告書(16)'!M30</f>
        <v>0</v>
      </c>
      <c r="T33" s="187">
        <f>'報告書(17)'!M30</f>
        <v>0</v>
      </c>
      <c r="U33" s="187">
        <f>'報告書(18)'!M30</f>
        <v>0</v>
      </c>
      <c r="V33" s="187">
        <f>'報告書(19)'!M30</f>
        <v>0</v>
      </c>
      <c r="W33" s="188">
        <f>'報告書(20)'!M30</f>
        <v>0</v>
      </c>
      <c r="X33" s="185">
        <f t="shared" si="2"/>
        <v>0</v>
      </c>
    </row>
    <row r="34" spans="1:24" ht="19.5" customHeight="1">
      <c r="A34" s="70" t="s">
        <v>101</v>
      </c>
      <c r="B34" s="71" t="s">
        <v>193</v>
      </c>
      <c r="C34" s="185">
        <f>'管理費報告書(0)'!M31</f>
        <v>0</v>
      </c>
      <c r="D34" s="186">
        <f>'報告書(1)'!M31</f>
        <v>0</v>
      </c>
      <c r="E34" s="187">
        <f>'報告書(2)'!M31</f>
        <v>0</v>
      </c>
      <c r="F34" s="187">
        <f>'報告書(3)'!M31</f>
        <v>0</v>
      </c>
      <c r="G34" s="187">
        <f>'報告書(4)'!M31</f>
        <v>0</v>
      </c>
      <c r="H34" s="187">
        <f>'報告書(5)'!M31</f>
        <v>0</v>
      </c>
      <c r="I34" s="187">
        <f>'報告書(6)'!M31</f>
        <v>0</v>
      </c>
      <c r="J34" s="187">
        <f>'報告書(7)'!M31</f>
        <v>0</v>
      </c>
      <c r="K34" s="187">
        <f>'報告書(8)'!M31</f>
        <v>0</v>
      </c>
      <c r="L34" s="187">
        <f>'報告書(9)'!M31</f>
        <v>0</v>
      </c>
      <c r="M34" s="187">
        <f>'報告書(10)'!M31</f>
        <v>0</v>
      </c>
      <c r="N34" s="187">
        <f>'報告書(11)'!M31</f>
        <v>0</v>
      </c>
      <c r="O34" s="187">
        <f>'報告書(12)'!M31</f>
        <v>0</v>
      </c>
      <c r="P34" s="187">
        <f>'報告書(13)'!M31</f>
        <v>0</v>
      </c>
      <c r="Q34" s="187">
        <f>'報告書(14)'!M31</f>
        <v>0</v>
      </c>
      <c r="R34" s="187">
        <f>'報告書(15)'!M31</f>
        <v>0</v>
      </c>
      <c r="S34" s="187">
        <f>'報告書(16)'!M31</f>
        <v>0</v>
      </c>
      <c r="T34" s="187">
        <f>'報告書(17)'!M31</f>
        <v>0</v>
      </c>
      <c r="U34" s="187">
        <f>'報告書(18)'!M31</f>
        <v>0</v>
      </c>
      <c r="V34" s="187">
        <f>'報告書(19)'!M31</f>
        <v>0</v>
      </c>
      <c r="W34" s="188">
        <f>'報告書(20)'!M31</f>
        <v>0</v>
      </c>
      <c r="X34" s="185">
        <f t="shared" si="2"/>
        <v>0</v>
      </c>
    </row>
    <row r="35" spans="1:24" ht="19.5" customHeight="1">
      <c r="A35" s="70" t="s">
        <v>104</v>
      </c>
      <c r="B35" s="71" t="s">
        <v>194</v>
      </c>
      <c r="C35" s="185">
        <f>'管理費報告書(0)'!M32</f>
        <v>0</v>
      </c>
      <c r="D35" s="186">
        <f>'報告書(1)'!M32</f>
        <v>0</v>
      </c>
      <c r="E35" s="187">
        <f>'報告書(2)'!M32</f>
        <v>0</v>
      </c>
      <c r="F35" s="187">
        <f>'報告書(3)'!M32</f>
        <v>0</v>
      </c>
      <c r="G35" s="187">
        <f>'報告書(4)'!M32</f>
        <v>0</v>
      </c>
      <c r="H35" s="187">
        <f>'報告書(5)'!M32</f>
        <v>0</v>
      </c>
      <c r="I35" s="187">
        <f>'報告書(6)'!M32</f>
        <v>0</v>
      </c>
      <c r="J35" s="187">
        <f>'報告書(7)'!M32</f>
        <v>0</v>
      </c>
      <c r="K35" s="187">
        <f>'報告書(8)'!M32</f>
        <v>0</v>
      </c>
      <c r="L35" s="187">
        <f>'報告書(9)'!M32</f>
        <v>0</v>
      </c>
      <c r="M35" s="187">
        <f>'報告書(10)'!M32</f>
        <v>0</v>
      </c>
      <c r="N35" s="187">
        <f>'報告書(11)'!M32</f>
        <v>0</v>
      </c>
      <c r="O35" s="187">
        <f>'報告書(12)'!M32</f>
        <v>0</v>
      </c>
      <c r="P35" s="187">
        <f>'報告書(13)'!M32</f>
        <v>0</v>
      </c>
      <c r="Q35" s="187">
        <f>'報告書(14)'!M32</f>
        <v>0</v>
      </c>
      <c r="R35" s="187">
        <f>'報告書(15)'!M32</f>
        <v>0</v>
      </c>
      <c r="S35" s="187">
        <f>'報告書(16)'!M32</f>
        <v>0</v>
      </c>
      <c r="T35" s="187">
        <f>'報告書(17)'!M32</f>
        <v>0</v>
      </c>
      <c r="U35" s="187">
        <f>'報告書(18)'!M32</f>
        <v>0</v>
      </c>
      <c r="V35" s="187">
        <f>'報告書(19)'!M32</f>
        <v>0</v>
      </c>
      <c r="W35" s="188">
        <f>'報告書(20)'!M32</f>
        <v>0</v>
      </c>
      <c r="X35" s="185">
        <f t="shared" si="2"/>
        <v>0</v>
      </c>
    </row>
    <row r="36" spans="1:24" ht="19.5" customHeight="1">
      <c r="A36" s="70" t="s">
        <v>106</v>
      </c>
      <c r="B36" s="71" t="s">
        <v>195</v>
      </c>
      <c r="C36" s="185">
        <f>'管理費報告書(0)'!M33</f>
        <v>0</v>
      </c>
      <c r="D36" s="186">
        <f>'報告書(1)'!M33</f>
        <v>0</v>
      </c>
      <c r="E36" s="187">
        <f>'報告書(2)'!M33</f>
        <v>0</v>
      </c>
      <c r="F36" s="187">
        <f>'報告書(3)'!M33</f>
        <v>0</v>
      </c>
      <c r="G36" s="187">
        <f>'報告書(4)'!M33</f>
        <v>0</v>
      </c>
      <c r="H36" s="187">
        <f>'報告書(5)'!M33</f>
        <v>0</v>
      </c>
      <c r="I36" s="187">
        <f>'報告書(6)'!M33</f>
        <v>0</v>
      </c>
      <c r="J36" s="187">
        <f>'報告書(7)'!M33</f>
        <v>0</v>
      </c>
      <c r="K36" s="187">
        <f>'報告書(8)'!M33</f>
        <v>0</v>
      </c>
      <c r="L36" s="187">
        <f>'報告書(9)'!M33</f>
        <v>0</v>
      </c>
      <c r="M36" s="187">
        <f>'報告書(10)'!M33</f>
        <v>0</v>
      </c>
      <c r="N36" s="187">
        <f>'報告書(11)'!M33</f>
        <v>0</v>
      </c>
      <c r="O36" s="187">
        <f>'報告書(12)'!M33</f>
        <v>0</v>
      </c>
      <c r="P36" s="187">
        <f>'報告書(13)'!M33</f>
        <v>0</v>
      </c>
      <c r="Q36" s="187">
        <f>'報告書(14)'!M33</f>
        <v>0</v>
      </c>
      <c r="R36" s="187">
        <f>'報告書(15)'!M33</f>
        <v>0</v>
      </c>
      <c r="S36" s="187">
        <f>'報告書(16)'!M33</f>
        <v>0</v>
      </c>
      <c r="T36" s="187">
        <f>'報告書(17)'!M33</f>
        <v>0</v>
      </c>
      <c r="U36" s="187">
        <f>'報告書(18)'!M33</f>
        <v>0</v>
      </c>
      <c r="V36" s="187">
        <f>'報告書(19)'!M33</f>
        <v>0</v>
      </c>
      <c r="W36" s="188">
        <f>'報告書(20)'!M33</f>
        <v>0</v>
      </c>
      <c r="X36" s="185">
        <f t="shared" si="2"/>
        <v>0</v>
      </c>
    </row>
    <row r="37" spans="1:24" ht="19.5" customHeight="1">
      <c r="A37" s="70" t="s">
        <v>110</v>
      </c>
      <c r="B37" s="71" t="s">
        <v>196</v>
      </c>
      <c r="C37" s="185">
        <f>'管理費報告書(0)'!M34</f>
        <v>0</v>
      </c>
      <c r="D37" s="186">
        <f>'報告書(1)'!M34</f>
        <v>0</v>
      </c>
      <c r="E37" s="187">
        <f>'報告書(2)'!M34</f>
        <v>0</v>
      </c>
      <c r="F37" s="187">
        <f>'報告書(3)'!M34</f>
        <v>0</v>
      </c>
      <c r="G37" s="187">
        <f>'報告書(4)'!M34</f>
        <v>0</v>
      </c>
      <c r="H37" s="187">
        <f>'報告書(5)'!M34</f>
        <v>0</v>
      </c>
      <c r="I37" s="187">
        <f>'報告書(6)'!M34</f>
        <v>0</v>
      </c>
      <c r="J37" s="187">
        <f>'報告書(7)'!M34</f>
        <v>0</v>
      </c>
      <c r="K37" s="187">
        <f>'報告書(8)'!M34</f>
        <v>0</v>
      </c>
      <c r="L37" s="187">
        <f>'報告書(9)'!M34</f>
        <v>0</v>
      </c>
      <c r="M37" s="187">
        <f>'報告書(10)'!M34</f>
        <v>0</v>
      </c>
      <c r="N37" s="187">
        <f>'報告書(11)'!M34</f>
        <v>0</v>
      </c>
      <c r="O37" s="187">
        <f>'報告書(12)'!M34</f>
        <v>0</v>
      </c>
      <c r="P37" s="187">
        <f>'報告書(13)'!M34</f>
        <v>0</v>
      </c>
      <c r="Q37" s="187">
        <f>'報告書(14)'!M34</f>
        <v>0</v>
      </c>
      <c r="R37" s="187">
        <f>'報告書(15)'!M34</f>
        <v>0</v>
      </c>
      <c r="S37" s="187">
        <f>'報告書(16)'!M34</f>
        <v>0</v>
      </c>
      <c r="T37" s="187">
        <f>'報告書(17)'!M34</f>
        <v>0</v>
      </c>
      <c r="U37" s="187">
        <f>'報告書(18)'!M34</f>
        <v>0</v>
      </c>
      <c r="V37" s="187">
        <f>'報告書(19)'!M34</f>
        <v>0</v>
      </c>
      <c r="W37" s="188">
        <f>'報告書(20)'!M34</f>
        <v>0</v>
      </c>
      <c r="X37" s="185">
        <f t="shared" si="2"/>
        <v>0</v>
      </c>
    </row>
    <row r="38" spans="1:24" ht="19.5" customHeight="1">
      <c r="A38" s="70" t="s">
        <v>112</v>
      </c>
      <c r="B38" s="71" t="s">
        <v>197</v>
      </c>
      <c r="C38" s="185">
        <f>'管理費報告書(0)'!M35</f>
        <v>0</v>
      </c>
      <c r="D38" s="186">
        <f>'報告書(1)'!M35</f>
        <v>0</v>
      </c>
      <c r="E38" s="187">
        <f>'報告書(2)'!M35</f>
        <v>0</v>
      </c>
      <c r="F38" s="187">
        <f>'報告書(3)'!M35</f>
        <v>0</v>
      </c>
      <c r="G38" s="187">
        <f>'報告書(4)'!M35</f>
        <v>0</v>
      </c>
      <c r="H38" s="187">
        <f>'報告書(5)'!M35</f>
        <v>0</v>
      </c>
      <c r="I38" s="187">
        <f>'報告書(6)'!M35</f>
        <v>0</v>
      </c>
      <c r="J38" s="187">
        <f>'報告書(7)'!M35</f>
        <v>0</v>
      </c>
      <c r="K38" s="187">
        <f>'報告書(8)'!M35</f>
        <v>0</v>
      </c>
      <c r="L38" s="187">
        <f>'報告書(9)'!M35</f>
        <v>0</v>
      </c>
      <c r="M38" s="187">
        <f>'報告書(10)'!M35</f>
        <v>0</v>
      </c>
      <c r="N38" s="187">
        <f>'報告書(11)'!M35</f>
        <v>0</v>
      </c>
      <c r="O38" s="187">
        <f>'報告書(12)'!M35</f>
        <v>0</v>
      </c>
      <c r="P38" s="187">
        <f>'報告書(13)'!M35</f>
        <v>0</v>
      </c>
      <c r="Q38" s="187">
        <f>'報告書(14)'!M35</f>
        <v>0</v>
      </c>
      <c r="R38" s="187">
        <f>'報告書(15)'!M35</f>
        <v>0</v>
      </c>
      <c r="S38" s="187">
        <f>'報告書(16)'!M35</f>
        <v>0</v>
      </c>
      <c r="T38" s="187">
        <f>'報告書(17)'!M35</f>
        <v>0</v>
      </c>
      <c r="U38" s="187">
        <f>'報告書(18)'!M35</f>
        <v>0</v>
      </c>
      <c r="V38" s="187">
        <f>'報告書(19)'!M35</f>
        <v>0</v>
      </c>
      <c r="W38" s="188">
        <f>'報告書(20)'!M35</f>
        <v>0</v>
      </c>
      <c r="X38" s="185">
        <f t="shared" si="2"/>
        <v>0</v>
      </c>
    </row>
    <row r="39" spans="1:24" ht="19.5" customHeight="1">
      <c r="A39" s="70" t="s">
        <v>114</v>
      </c>
      <c r="B39" s="71" t="s">
        <v>198</v>
      </c>
      <c r="C39" s="185">
        <f>'管理費報告書(0)'!M36</f>
        <v>0</v>
      </c>
      <c r="D39" s="186">
        <f>'報告書(1)'!M36</f>
        <v>0</v>
      </c>
      <c r="E39" s="187">
        <f>'報告書(2)'!M36</f>
        <v>0</v>
      </c>
      <c r="F39" s="187">
        <f>'報告書(3)'!M36</f>
        <v>0</v>
      </c>
      <c r="G39" s="187">
        <f>'報告書(4)'!M36</f>
        <v>0</v>
      </c>
      <c r="H39" s="187">
        <f>'報告書(5)'!M36</f>
        <v>0</v>
      </c>
      <c r="I39" s="187">
        <f>'報告書(6)'!M36</f>
        <v>0</v>
      </c>
      <c r="J39" s="187">
        <f>'報告書(7)'!M36</f>
        <v>0</v>
      </c>
      <c r="K39" s="187">
        <f>'報告書(8)'!M36</f>
        <v>0</v>
      </c>
      <c r="L39" s="187">
        <f>'報告書(9)'!M36</f>
        <v>0</v>
      </c>
      <c r="M39" s="187">
        <f>'報告書(10)'!M36</f>
        <v>0</v>
      </c>
      <c r="N39" s="187">
        <f>'報告書(11)'!M36</f>
        <v>0</v>
      </c>
      <c r="O39" s="187">
        <f>'報告書(12)'!M36</f>
        <v>0</v>
      </c>
      <c r="P39" s="187">
        <f>'報告書(13)'!M36</f>
        <v>0</v>
      </c>
      <c r="Q39" s="187">
        <f>'報告書(14)'!M36</f>
        <v>0</v>
      </c>
      <c r="R39" s="187">
        <f>'報告書(15)'!M36</f>
        <v>0</v>
      </c>
      <c r="S39" s="187">
        <f>'報告書(16)'!M36</f>
        <v>0</v>
      </c>
      <c r="T39" s="187">
        <f>'報告書(17)'!M36</f>
        <v>0</v>
      </c>
      <c r="U39" s="187">
        <f>'報告書(18)'!M36</f>
        <v>0</v>
      </c>
      <c r="V39" s="187">
        <f>'報告書(19)'!M36</f>
        <v>0</v>
      </c>
      <c r="W39" s="188">
        <f>'報告書(20)'!M36</f>
        <v>0</v>
      </c>
      <c r="X39" s="185">
        <f t="shared" si="2"/>
        <v>0</v>
      </c>
    </row>
    <row r="40" spans="1:24" ht="19.5" customHeight="1">
      <c r="A40" s="70" t="s">
        <v>115</v>
      </c>
      <c r="B40" s="71" t="s">
        <v>140</v>
      </c>
      <c r="C40" s="185">
        <f>'管理費報告書(0)'!M37</f>
        <v>0</v>
      </c>
      <c r="D40" s="186">
        <f>'報告書(1)'!M37</f>
        <v>0</v>
      </c>
      <c r="E40" s="187">
        <f>'報告書(2)'!M37</f>
        <v>0</v>
      </c>
      <c r="F40" s="187">
        <f>'報告書(3)'!M37</f>
        <v>0</v>
      </c>
      <c r="G40" s="187">
        <f>'報告書(4)'!M37</f>
        <v>0</v>
      </c>
      <c r="H40" s="187">
        <f>'報告書(5)'!M37</f>
        <v>0</v>
      </c>
      <c r="I40" s="187">
        <f>'報告書(6)'!M37</f>
        <v>0</v>
      </c>
      <c r="J40" s="187">
        <f>'報告書(7)'!M37</f>
        <v>0</v>
      </c>
      <c r="K40" s="187">
        <f>'報告書(8)'!M37</f>
        <v>0</v>
      </c>
      <c r="L40" s="187">
        <f>'報告書(9)'!M37</f>
        <v>0</v>
      </c>
      <c r="M40" s="187">
        <f>'報告書(10)'!M37</f>
        <v>0</v>
      </c>
      <c r="N40" s="187">
        <f>'報告書(11)'!M37</f>
        <v>0</v>
      </c>
      <c r="O40" s="187">
        <f>'報告書(12)'!M37</f>
        <v>0</v>
      </c>
      <c r="P40" s="187">
        <f>'報告書(13)'!M37</f>
        <v>0</v>
      </c>
      <c r="Q40" s="187">
        <f>'報告書(14)'!M37</f>
        <v>0</v>
      </c>
      <c r="R40" s="187">
        <f>'報告書(15)'!M37</f>
        <v>0</v>
      </c>
      <c r="S40" s="187">
        <f>'報告書(16)'!M37</f>
        <v>0</v>
      </c>
      <c r="T40" s="187">
        <f>'報告書(17)'!M37</f>
        <v>0</v>
      </c>
      <c r="U40" s="187">
        <f>'報告書(18)'!M37</f>
        <v>0</v>
      </c>
      <c r="V40" s="187">
        <f>'報告書(19)'!M37</f>
        <v>0</v>
      </c>
      <c r="W40" s="188">
        <f>'報告書(20)'!M37</f>
        <v>0</v>
      </c>
      <c r="X40" s="185">
        <f t="shared" si="2"/>
        <v>0</v>
      </c>
    </row>
    <row r="41" spans="1:24" ht="19.5" customHeight="1">
      <c r="A41" s="70" t="s">
        <v>118</v>
      </c>
      <c r="B41" s="71" t="s">
        <v>141</v>
      </c>
      <c r="C41" s="185">
        <f>'管理費報告書(0)'!M38</f>
        <v>0</v>
      </c>
      <c r="D41" s="186">
        <f>'報告書(1)'!M38</f>
        <v>0</v>
      </c>
      <c r="E41" s="187">
        <f>'報告書(2)'!M38</f>
        <v>0</v>
      </c>
      <c r="F41" s="187">
        <f>'報告書(3)'!M38</f>
        <v>0</v>
      </c>
      <c r="G41" s="187">
        <f>'報告書(4)'!M38</f>
        <v>0</v>
      </c>
      <c r="H41" s="187">
        <f>'報告書(5)'!M38</f>
        <v>0</v>
      </c>
      <c r="I41" s="187">
        <f>'報告書(6)'!M38</f>
        <v>0</v>
      </c>
      <c r="J41" s="187">
        <f>'報告書(7)'!M38</f>
        <v>0</v>
      </c>
      <c r="K41" s="187">
        <f>'報告書(8)'!M38</f>
        <v>0</v>
      </c>
      <c r="L41" s="187">
        <f>'報告書(9)'!M38</f>
        <v>0</v>
      </c>
      <c r="M41" s="187">
        <f>'報告書(10)'!M38</f>
        <v>0</v>
      </c>
      <c r="N41" s="187">
        <f>'報告書(11)'!M38</f>
        <v>0</v>
      </c>
      <c r="O41" s="187">
        <f>'報告書(12)'!M38</f>
        <v>0</v>
      </c>
      <c r="P41" s="187">
        <f>'報告書(13)'!M38</f>
        <v>0</v>
      </c>
      <c r="Q41" s="187">
        <f>'報告書(14)'!M38</f>
        <v>0</v>
      </c>
      <c r="R41" s="187">
        <f>'報告書(15)'!M38</f>
        <v>0</v>
      </c>
      <c r="S41" s="187">
        <f>'報告書(16)'!M38</f>
        <v>0</v>
      </c>
      <c r="T41" s="187">
        <f>'報告書(17)'!M38</f>
        <v>0</v>
      </c>
      <c r="U41" s="187">
        <f>'報告書(18)'!M38</f>
        <v>0</v>
      </c>
      <c r="V41" s="187">
        <f>'報告書(19)'!M38</f>
        <v>0</v>
      </c>
      <c r="W41" s="188">
        <f>'報告書(20)'!M38</f>
        <v>0</v>
      </c>
      <c r="X41" s="185">
        <f t="shared" si="2"/>
        <v>0</v>
      </c>
    </row>
    <row r="42" spans="1:24" ht="19.5" customHeight="1">
      <c r="A42" s="70" t="s">
        <v>120</v>
      </c>
      <c r="B42" s="71" t="s">
        <v>123</v>
      </c>
      <c r="C42" s="185">
        <f>'管理費報告書(0)'!M39</f>
        <v>0</v>
      </c>
      <c r="D42" s="186">
        <f>'報告書(1)'!M39</f>
        <v>0</v>
      </c>
      <c r="E42" s="187">
        <f>'報告書(2)'!M39</f>
        <v>0</v>
      </c>
      <c r="F42" s="187">
        <f>'報告書(3)'!M39</f>
        <v>0</v>
      </c>
      <c r="G42" s="187">
        <f>'報告書(4)'!M39</f>
        <v>0</v>
      </c>
      <c r="H42" s="187">
        <f>'報告書(5)'!M39</f>
        <v>0</v>
      </c>
      <c r="I42" s="187">
        <f>'報告書(6)'!M39</f>
        <v>0</v>
      </c>
      <c r="J42" s="187">
        <f>'報告書(7)'!M39</f>
        <v>0</v>
      </c>
      <c r="K42" s="187">
        <f>'報告書(8)'!M39</f>
        <v>0</v>
      </c>
      <c r="L42" s="187">
        <f>'報告書(9)'!M39</f>
        <v>0</v>
      </c>
      <c r="M42" s="187">
        <f>'報告書(10)'!M39</f>
        <v>0</v>
      </c>
      <c r="N42" s="187">
        <f>'報告書(11)'!M39</f>
        <v>0</v>
      </c>
      <c r="O42" s="187">
        <f>'報告書(12)'!M39</f>
        <v>0</v>
      </c>
      <c r="P42" s="187">
        <f>'報告書(13)'!M39</f>
        <v>0</v>
      </c>
      <c r="Q42" s="187">
        <f>'報告書(14)'!M39</f>
        <v>0</v>
      </c>
      <c r="R42" s="187">
        <f>'報告書(15)'!M39</f>
        <v>0</v>
      </c>
      <c r="S42" s="187">
        <f>'報告書(16)'!M39</f>
        <v>0</v>
      </c>
      <c r="T42" s="187">
        <f>'報告書(17)'!M39</f>
        <v>0</v>
      </c>
      <c r="U42" s="187">
        <f>'報告書(18)'!M39</f>
        <v>0</v>
      </c>
      <c r="V42" s="187">
        <f>'報告書(19)'!M39</f>
        <v>0</v>
      </c>
      <c r="W42" s="188">
        <f>'報告書(20)'!M39</f>
        <v>0</v>
      </c>
      <c r="X42" s="185">
        <f t="shared" si="2"/>
        <v>0</v>
      </c>
    </row>
    <row r="43" spans="1:24" ht="19.5" customHeight="1">
      <c r="A43" s="70"/>
      <c r="B43" s="71"/>
      <c r="C43" s="185"/>
      <c r="D43" s="186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8"/>
      <c r="X43" s="185"/>
    </row>
    <row r="44" spans="1:24" ht="19.5" customHeight="1">
      <c r="A44" s="206"/>
      <c r="B44" s="207"/>
      <c r="C44" s="191"/>
      <c r="D44" s="192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4"/>
      <c r="X44" s="191"/>
    </row>
    <row r="45" spans="1:24" ht="19.5" customHeight="1">
      <c r="A45" s="491" t="s">
        <v>199</v>
      </c>
      <c r="B45" s="492"/>
      <c r="C45" s="195">
        <f>SUM(C30:C43)</f>
        <v>0</v>
      </c>
      <c r="D45" s="196">
        <f aca="true" t="shared" si="3" ref="D45:W45">SUM(D30:D43)</f>
        <v>0</v>
      </c>
      <c r="E45" s="197">
        <f t="shared" si="3"/>
        <v>0</v>
      </c>
      <c r="F45" s="197">
        <f t="shared" si="3"/>
        <v>0</v>
      </c>
      <c r="G45" s="197">
        <f t="shared" si="3"/>
        <v>0</v>
      </c>
      <c r="H45" s="197">
        <f t="shared" si="3"/>
        <v>0</v>
      </c>
      <c r="I45" s="197">
        <f t="shared" si="3"/>
        <v>0</v>
      </c>
      <c r="J45" s="197">
        <f t="shared" si="3"/>
        <v>0</v>
      </c>
      <c r="K45" s="197">
        <f t="shared" si="3"/>
        <v>0</v>
      </c>
      <c r="L45" s="197">
        <f t="shared" si="3"/>
        <v>0</v>
      </c>
      <c r="M45" s="197">
        <f t="shared" si="3"/>
        <v>0</v>
      </c>
      <c r="N45" s="197">
        <f t="shared" si="3"/>
        <v>0</v>
      </c>
      <c r="O45" s="197">
        <f t="shared" si="3"/>
        <v>0</v>
      </c>
      <c r="P45" s="197">
        <f t="shared" si="3"/>
        <v>0</v>
      </c>
      <c r="Q45" s="197">
        <f t="shared" si="3"/>
        <v>0</v>
      </c>
      <c r="R45" s="197">
        <f t="shared" si="3"/>
        <v>0</v>
      </c>
      <c r="S45" s="197">
        <f t="shared" si="3"/>
        <v>0</v>
      </c>
      <c r="T45" s="197">
        <f t="shared" si="3"/>
        <v>0</v>
      </c>
      <c r="U45" s="197">
        <f t="shared" si="3"/>
        <v>0</v>
      </c>
      <c r="V45" s="197">
        <f t="shared" si="3"/>
        <v>0</v>
      </c>
      <c r="W45" s="197">
        <f t="shared" si="3"/>
        <v>0</v>
      </c>
      <c r="X45" s="195">
        <f>SUM(C45:W45)</f>
        <v>0</v>
      </c>
    </row>
    <row r="46" spans="1:24" ht="19.5" customHeight="1">
      <c r="A46" s="208"/>
      <c r="B46" s="208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10"/>
      <c r="N46" s="210"/>
      <c r="O46" s="209"/>
      <c r="P46" s="209"/>
      <c r="Q46" s="209"/>
      <c r="R46" s="209"/>
      <c r="S46" s="209"/>
      <c r="T46" s="209"/>
      <c r="U46" s="209"/>
      <c r="V46" s="209"/>
      <c r="W46" s="209"/>
      <c r="X46" s="211"/>
    </row>
    <row r="47" spans="1:24" ht="19.5" customHeight="1">
      <c r="A47" s="495" t="s">
        <v>200</v>
      </c>
      <c r="B47" s="496"/>
      <c r="C47" s="212">
        <f>C26-C45</f>
        <v>0</v>
      </c>
      <c r="D47" s="212">
        <f aca="true" t="shared" si="4" ref="D47:W47">D26-D45</f>
        <v>0</v>
      </c>
      <c r="E47" s="213">
        <f t="shared" si="4"/>
        <v>0</v>
      </c>
      <c r="F47" s="213">
        <f t="shared" si="4"/>
        <v>0</v>
      </c>
      <c r="G47" s="213">
        <f t="shared" si="4"/>
        <v>0</v>
      </c>
      <c r="H47" s="213">
        <f t="shared" si="4"/>
        <v>0</v>
      </c>
      <c r="I47" s="213">
        <f t="shared" si="4"/>
        <v>0</v>
      </c>
      <c r="J47" s="213">
        <f t="shared" si="4"/>
        <v>0</v>
      </c>
      <c r="K47" s="213">
        <f t="shared" si="4"/>
        <v>0</v>
      </c>
      <c r="L47" s="213">
        <f t="shared" si="4"/>
        <v>0</v>
      </c>
      <c r="M47" s="213">
        <f t="shared" si="4"/>
        <v>0</v>
      </c>
      <c r="N47" s="213">
        <f t="shared" si="4"/>
        <v>0</v>
      </c>
      <c r="O47" s="213">
        <f t="shared" si="4"/>
        <v>0</v>
      </c>
      <c r="P47" s="213">
        <f t="shared" si="4"/>
        <v>0</v>
      </c>
      <c r="Q47" s="213">
        <f t="shared" si="4"/>
        <v>0</v>
      </c>
      <c r="R47" s="213">
        <f t="shared" si="4"/>
        <v>0</v>
      </c>
      <c r="S47" s="213">
        <f t="shared" si="4"/>
        <v>0</v>
      </c>
      <c r="T47" s="213">
        <f t="shared" si="4"/>
        <v>0</v>
      </c>
      <c r="U47" s="213">
        <f t="shared" si="4"/>
        <v>0</v>
      </c>
      <c r="V47" s="213">
        <f t="shared" si="4"/>
        <v>0</v>
      </c>
      <c r="W47" s="214">
        <f t="shared" si="4"/>
        <v>0</v>
      </c>
      <c r="X47" s="215">
        <f>X26-X45</f>
        <v>0</v>
      </c>
    </row>
    <row r="48" spans="3:24" ht="16.5" customHeight="1"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</row>
    <row r="49" spans="3:24" ht="16.5" customHeight="1"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16"/>
      <c r="N49" s="209"/>
      <c r="P49" s="209"/>
      <c r="Q49" s="209"/>
      <c r="R49" s="209"/>
      <c r="S49" s="209"/>
      <c r="T49" s="209"/>
      <c r="U49" s="209"/>
      <c r="V49" s="209"/>
      <c r="W49" s="209"/>
      <c r="X49" s="209"/>
    </row>
    <row r="50" spans="3:24" ht="16.5" customHeight="1"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</row>
    <row r="51" spans="3:24" ht="16.5" customHeight="1"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</row>
    <row r="52" spans="3:24" ht="16.5" customHeight="1"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</row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spans="2:12" ht="129" customHeight="1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 ht="27" customHeight="1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 ht="27" customHeight="1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 ht="18.75" customHeight="1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 ht="18.75" customHeight="1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 ht="18.75" customHeight="1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 ht="18.75" customHeight="1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 ht="18.75" customHeight="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 ht="18.75" customHeight="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 ht="18.75" customHeight="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 ht="18.75" customHeight="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 ht="18.75" customHeight="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 ht="18.75" customHeight="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 ht="18.75" customHeight="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 ht="18.75" customHeight="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 ht="18.75" customHeight="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 ht="18.75" customHeight="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 ht="18.75" customHeight="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 ht="18.75" customHeight="1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2:12" ht="18.75" customHeight="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</row>
    <row r="113" spans="2:12" ht="18.75" customHeight="1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2:12" ht="18.75" customHeight="1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</row>
    <row r="115" spans="2:12" ht="18.75" customHeight="1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</row>
    <row r="116" spans="2:12" ht="18.75" customHeight="1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</row>
    <row r="117" spans="2:12" ht="18.75" customHeight="1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</row>
    <row r="118" spans="2:12" ht="45" customHeight="1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</row>
    <row r="119" spans="2:12" ht="18.75" customHeight="1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</row>
    <row r="120" spans="2:12" ht="18.75" customHeight="1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</row>
    <row r="121" spans="2:12" ht="18.75" customHeight="1"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</row>
    <row r="122" spans="2:12" ht="11.25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</row>
    <row r="123" spans="2:12" ht="11.25"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</row>
    <row r="124" spans="2:12" ht="11.25"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</row>
    <row r="125" spans="2:12" ht="11.25"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</row>
    <row r="126" spans="2:12" ht="11.25"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</row>
    <row r="127" spans="2:12" ht="11.25"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</row>
    <row r="128" spans="2:12" ht="11.25"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</row>
    <row r="129" spans="2:12" ht="11.25"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</row>
    <row r="130" spans="2:12" ht="11.25"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</row>
    <row r="131" spans="2:12" ht="11.25"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</row>
    <row r="132" spans="2:12" ht="11.25"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</row>
    <row r="133" spans="2:12" ht="11.25"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</row>
    <row r="134" spans="2:12" ht="11.25"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</row>
    <row r="135" spans="2:12" ht="11.25"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</row>
    <row r="136" spans="2:12" ht="11.25"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</row>
    <row r="137" spans="2:12" ht="11.25"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</row>
    <row r="138" spans="2:12" ht="11.25"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</row>
    <row r="139" spans="2:12" ht="11.25"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</row>
    <row r="140" spans="2:12" ht="11.25"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</row>
  </sheetData>
  <sheetProtection formatCells="0" formatColumns="0" formatRows="0" insertColumns="0" insertRows="0" insertHyperlinks="0" deleteColumns="0" deleteRows="0" sort="0" autoFilter="0" pivotTables="0"/>
  <mergeCells count="28">
    <mergeCell ref="A5:B8"/>
    <mergeCell ref="X5:X8"/>
    <mergeCell ref="C6:C8"/>
    <mergeCell ref="D6:D8"/>
    <mergeCell ref="E6:E8"/>
    <mergeCell ref="F6:F8"/>
    <mergeCell ref="G6:G8"/>
    <mergeCell ref="H6:H8"/>
    <mergeCell ref="I6:I8"/>
    <mergeCell ref="J6:J8"/>
    <mergeCell ref="U6:U8"/>
    <mergeCell ref="V6:V8"/>
    <mergeCell ref="K6:K8"/>
    <mergeCell ref="L6:L8"/>
    <mergeCell ref="M6:M8"/>
    <mergeCell ref="N6:N8"/>
    <mergeCell ref="O6:O8"/>
    <mergeCell ref="P6:P8"/>
    <mergeCell ref="W6:W8"/>
    <mergeCell ref="A9:B9"/>
    <mergeCell ref="A26:B26"/>
    <mergeCell ref="A29:B29"/>
    <mergeCell ref="A45:B45"/>
    <mergeCell ref="A47:B47"/>
    <mergeCell ref="Q6:Q8"/>
    <mergeCell ref="R6:R8"/>
    <mergeCell ref="S6:S8"/>
    <mergeCell ref="T6:T8"/>
  </mergeCells>
  <printOptions horizontalCentered="1"/>
  <pageMargins left="0.3937007874015748" right="0.3937007874015748" top="0.5905511811023623" bottom="0.1968503937007874" header="0.2362204724409449" footer="0.15748031496062992"/>
  <pageSetup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I33" sqref="I33"/>
    </sheetView>
  </sheetViews>
  <sheetFormatPr defaultColWidth="9.00390625" defaultRowHeight="13.5"/>
  <cols>
    <col min="1" max="1" width="15.625" style="328" customWidth="1"/>
    <col min="2" max="3" width="3.125" style="328" customWidth="1"/>
    <col min="4" max="4" width="25.625" style="328" customWidth="1"/>
    <col min="5" max="7" width="14.625" style="328" customWidth="1"/>
    <col min="8" max="8" width="9.00390625" style="328" customWidth="1"/>
    <col min="9" max="9" width="15.625" style="328" customWidth="1"/>
    <col min="10" max="16384" width="9.00390625" style="328" customWidth="1"/>
  </cols>
  <sheetData>
    <row r="1" spans="1:7" s="327" customFormat="1" ht="17.25" customHeight="1">
      <c r="A1" s="485" t="s">
        <v>297</v>
      </c>
      <c r="B1" s="485"/>
      <c r="C1" s="485"/>
      <c r="D1" s="485"/>
      <c r="E1" s="485"/>
      <c r="F1" s="485"/>
      <c r="G1" s="485"/>
    </row>
    <row r="2" spans="5:7" ht="15" customHeight="1">
      <c r="E2" s="328" t="s">
        <v>303</v>
      </c>
      <c r="F2" s="328" t="s">
        <v>304</v>
      </c>
      <c r="G2" s="328" t="s">
        <v>305</v>
      </c>
    </row>
    <row r="3" spans="5:7" ht="15" customHeight="1">
      <c r="E3" s="329"/>
      <c r="F3" s="329"/>
      <c r="G3" s="329"/>
    </row>
    <row r="4" ht="15" customHeight="1"/>
    <row r="5" spans="1:9" ht="15" customHeight="1">
      <c r="A5" s="376" t="s">
        <v>299</v>
      </c>
      <c r="B5" s="319" t="s">
        <v>50</v>
      </c>
      <c r="C5" s="319" t="s">
        <v>298</v>
      </c>
      <c r="D5" s="320" t="s">
        <v>300</v>
      </c>
      <c r="E5" s="320" t="s">
        <v>163</v>
      </c>
      <c r="F5" s="320" t="s">
        <v>164</v>
      </c>
      <c r="G5" s="321" t="s">
        <v>301</v>
      </c>
      <c r="I5" s="322" t="s">
        <v>299</v>
      </c>
    </row>
    <row r="6" spans="1:9" ht="15" customHeight="1">
      <c r="A6" s="377"/>
      <c r="B6" s="373">
        <v>4</v>
      </c>
      <c r="C6" s="330">
        <v>1</v>
      </c>
      <c r="D6" s="331" t="s">
        <v>302</v>
      </c>
      <c r="E6" s="332"/>
      <c r="F6" s="332"/>
      <c r="G6" s="333">
        <f>IF(AND(E6="",F6=""),"",E6-F6)</f>
      </c>
      <c r="I6" s="323" t="s">
        <v>90</v>
      </c>
    </row>
    <row r="7" spans="1:9" ht="15" customHeight="1">
      <c r="A7" s="377"/>
      <c r="B7" s="374"/>
      <c r="C7" s="334"/>
      <c r="D7" s="335"/>
      <c r="E7" s="336"/>
      <c r="F7" s="336"/>
      <c r="G7" s="337">
        <f>IF(AND(E7="",F7=""),"",G6+E7-F7)</f>
      </c>
      <c r="I7" s="323" t="s">
        <v>321</v>
      </c>
    </row>
    <row r="8" spans="1:9" ht="15" customHeight="1">
      <c r="A8" s="377"/>
      <c r="B8" s="374"/>
      <c r="C8" s="334"/>
      <c r="D8" s="335"/>
      <c r="E8" s="336"/>
      <c r="F8" s="336"/>
      <c r="G8" s="337">
        <f>IF(AND(E8="",F8=""),"",G7+E8-F8)</f>
      </c>
      <c r="I8" s="323" t="s">
        <v>96</v>
      </c>
    </row>
    <row r="9" spans="1:9" ht="15" customHeight="1">
      <c r="A9" s="377"/>
      <c r="B9" s="374"/>
      <c r="C9" s="334"/>
      <c r="D9" s="335"/>
      <c r="E9" s="336"/>
      <c r="F9" s="336"/>
      <c r="G9" s="337">
        <f>IF(AND(E9="",F9=""),"",G8+E9-F9)</f>
      </c>
      <c r="I9" s="323" t="s">
        <v>98</v>
      </c>
    </row>
    <row r="10" spans="1:9" ht="15" customHeight="1">
      <c r="A10" s="377"/>
      <c r="B10" s="374"/>
      <c r="C10" s="334"/>
      <c r="D10" s="335"/>
      <c r="E10" s="336"/>
      <c r="F10" s="336"/>
      <c r="G10" s="337">
        <f>IF(AND(E10="",F10=""),"",G9+E10-F10)</f>
      </c>
      <c r="I10" s="323" t="s">
        <v>102</v>
      </c>
    </row>
    <row r="11" spans="1:9" ht="15" customHeight="1">
      <c r="A11" s="377"/>
      <c r="B11" s="374"/>
      <c r="C11" s="334"/>
      <c r="D11" s="335"/>
      <c r="E11" s="336"/>
      <c r="F11" s="336"/>
      <c r="G11" s="337">
        <f aca="true" t="shared" si="0" ref="G11:G30">IF(AND(E11="",F11=""),"",G10+E11-F11)</f>
      </c>
      <c r="I11" s="323" t="s">
        <v>105</v>
      </c>
    </row>
    <row r="12" spans="1:9" ht="15" customHeight="1">
      <c r="A12" s="377"/>
      <c r="B12" s="374"/>
      <c r="C12" s="334"/>
      <c r="D12" s="335"/>
      <c r="E12" s="336"/>
      <c r="F12" s="336"/>
      <c r="G12" s="337">
        <f t="shared" si="0"/>
      </c>
      <c r="I12" s="323" t="s">
        <v>107</v>
      </c>
    </row>
    <row r="13" spans="1:9" ht="15" customHeight="1">
      <c r="A13" s="377"/>
      <c r="B13" s="374"/>
      <c r="C13" s="334"/>
      <c r="D13" s="335"/>
      <c r="E13" s="336"/>
      <c r="F13" s="336"/>
      <c r="G13" s="337">
        <f t="shared" si="0"/>
      </c>
      <c r="I13" s="323" t="s">
        <v>111</v>
      </c>
    </row>
    <row r="14" spans="1:9" ht="15" customHeight="1">
      <c r="A14" s="377"/>
      <c r="B14" s="374"/>
      <c r="C14" s="334"/>
      <c r="D14" s="335"/>
      <c r="E14" s="336"/>
      <c r="F14" s="336"/>
      <c r="G14" s="337">
        <f t="shared" si="0"/>
      </c>
      <c r="I14" s="323" t="s">
        <v>27</v>
      </c>
    </row>
    <row r="15" spans="1:9" ht="15" customHeight="1">
      <c r="A15" s="377"/>
      <c r="B15" s="374"/>
      <c r="C15" s="334"/>
      <c r="D15" s="335"/>
      <c r="E15" s="336"/>
      <c r="F15" s="336"/>
      <c r="G15" s="337">
        <f t="shared" si="0"/>
      </c>
      <c r="I15" s="323" t="s">
        <v>29</v>
      </c>
    </row>
    <row r="16" spans="1:9" ht="15" customHeight="1">
      <c r="A16" s="377"/>
      <c r="B16" s="374"/>
      <c r="C16" s="334"/>
      <c r="D16" s="335"/>
      <c r="E16" s="336"/>
      <c r="F16" s="336"/>
      <c r="G16" s="337">
        <f t="shared" si="0"/>
      </c>
      <c r="I16" s="323" t="s">
        <v>116</v>
      </c>
    </row>
    <row r="17" spans="1:9" ht="15" customHeight="1">
      <c r="A17" s="377"/>
      <c r="B17" s="374"/>
      <c r="C17" s="334"/>
      <c r="D17" s="335"/>
      <c r="E17" s="336"/>
      <c r="F17" s="336"/>
      <c r="G17" s="337">
        <f t="shared" si="0"/>
      </c>
      <c r="I17" s="323" t="s">
        <v>119</v>
      </c>
    </row>
    <row r="18" spans="1:9" ht="15" customHeight="1">
      <c r="A18" s="377"/>
      <c r="B18" s="374"/>
      <c r="C18" s="334"/>
      <c r="D18" s="335"/>
      <c r="E18" s="336"/>
      <c r="F18" s="336"/>
      <c r="G18" s="337">
        <f t="shared" si="0"/>
      </c>
      <c r="I18" s="323" t="s">
        <v>121</v>
      </c>
    </row>
    <row r="19" spans="1:9" ht="15" customHeight="1">
      <c r="A19" s="377"/>
      <c r="B19" s="374"/>
      <c r="C19" s="334"/>
      <c r="D19" s="335"/>
      <c r="E19" s="336"/>
      <c r="F19" s="336"/>
      <c r="G19" s="337">
        <f t="shared" si="0"/>
      </c>
      <c r="I19" s="338"/>
    </row>
    <row r="20" spans="1:9" ht="15" customHeight="1">
      <c r="A20" s="377"/>
      <c r="B20" s="374"/>
      <c r="C20" s="334"/>
      <c r="D20" s="335"/>
      <c r="E20" s="336"/>
      <c r="F20" s="336"/>
      <c r="G20" s="337">
        <f t="shared" si="0"/>
      </c>
      <c r="I20" s="324" t="s">
        <v>131</v>
      </c>
    </row>
    <row r="21" spans="1:9" ht="15" customHeight="1">
      <c r="A21" s="377"/>
      <c r="B21" s="374"/>
      <c r="C21" s="334"/>
      <c r="D21" s="335"/>
      <c r="E21" s="336"/>
      <c r="F21" s="336"/>
      <c r="G21" s="337">
        <f t="shared" si="0"/>
      </c>
      <c r="I21" s="324" t="s">
        <v>132</v>
      </c>
    </row>
    <row r="22" spans="1:9" ht="15" customHeight="1">
      <c r="A22" s="377"/>
      <c r="B22" s="374"/>
      <c r="C22" s="334"/>
      <c r="D22" s="335"/>
      <c r="E22" s="336"/>
      <c r="F22" s="336"/>
      <c r="G22" s="337">
        <f t="shared" si="0"/>
      </c>
      <c r="I22" s="324" t="s">
        <v>166</v>
      </c>
    </row>
    <row r="23" spans="1:9" ht="15" customHeight="1">
      <c r="A23" s="377"/>
      <c r="B23" s="374"/>
      <c r="C23" s="334"/>
      <c r="D23" s="335"/>
      <c r="E23" s="336"/>
      <c r="F23" s="336"/>
      <c r="G23" s="337">
        <f t="shared" si="0"/>
      </c>
      <c r="I23" s="324" t="s">
        <v>133</v>
      </c>
    </row>
    <row r="24" spans="1:9" ht="15" customHeight="1">
      <c r="A24" s="377"/>
      <c r="B24" s="374"/>
      <c r="C24" s="334"/>
      <c r="D24" s="335"/>
      <c r="E24" s="336"/>
      <c r="F24" s="336"/>
      <c r="G24" s="337">
        <f t="shared" si="0"/>
      </c>
      <c r="I24" s="324" t="s">
        <v>134</v>
      </c>
    </row>
    <row r="25" spans="1:9" ht="15" customHeight="1">
      <c r="A25" s="377"/>
      <c r="B25" s="374"/>
      <c r="C25" s="334"/>
      <c r="D25" s="335"/>
      <c r="E25" s="336"/>
      <c r="F25" s="336"/>
      <c r="G25" s="337">
        <f t="shared" si="0"/>
      </c>
      <c r="I25" s="324" t="s">
        <v>135</v>
      </c>
    </row>
    <row r="26" spans="1:9" ht="15" customHeight="1">
      <c r="A26" s="377"/>
      <c r="B26" s="374"/>
      <c r="C26" s="334"/>
      <c r="D26" s="335"/>
      <c r="E26" s="336"/>
      <c r="F26" s="336"/>
      <c r="G26" s="337">
        <f t="shared" si="0"/>
      </c>
      <c r="I26" s="324" t="s">
        <v>136</v>
      </c>
    </row>
    <row r="27" spans="1:9" ht="15" customHeight="1">
      <c r="A27" s="377"/>
      <c r="B27" s="374"/>
      <c r="C27" s="334"/>
      <c r="D27" s="335"/>
      <c r="E27" s="336"/>
      <c r="F27" s="336"/>
      <c r="G27" s="337">
        <f t="shared" si="0"/>
      </c>
      <c r="I27" s="324" t="s">
        <v>137</v>
      </c>
    </row>
    <row r="28" spans="1:9" ht="15" customHeight="1">
      <c r="A28" s="377"/>
      <c r="B28" s="374"/>
      <c r="C28" s="334"/>
      <c r="D28" s="335"/>
      <c r="E28" s="336"/>
      <c r="F28" s="336"/>
      <c r="G28" s="337">
        <f t="shared" si="0"/>
      </c>
      <c r="I28" s="324" t="s">
        <v>138</v>
      </c>
    </row>
    <row r="29" spans="1:9" ht="15" customHeight="1">
      <c r="A29" s="377"/>
      <c r="B29" s="374"/>
      <c r="C29" s="334"/>
      <c r="D29" s="335"/>
      <c r="E29" s="336"/>
      <c r="F29" s="336"/>
      <c r="G29" s="337">
        <f t="shared" si="0"/>
      </c>
      <c r="I29" s="324" t="s">
        <v>139</v>
      </c>
    </row>
    <row r="30" spans="1:9" ht="15" customHeight="1">
      <c r="A30" s="377"/>
      <c r="B30" s="374"/>
      <c r="C30" s="334"/>
      <c r="D30" s="335"/>
      <c r="E30" s="336"/>
      <c r="F30" s="336"/>
      <c r="G30" s="337">
        <f t="shared" si="0"/>
      </c>
      <c r="I30" s="324" t="s">
        <v>140</v>
      </c>
    </row>
    <row r="31" spans="1:9" ht="15" customHeight="1">
      <c r="A31" s="377"/>
      <c r="B31" s="374"/>
      <c r="C31" s="334"/>
      <c r="D31" s="335"/>
      <c r="E31" s="336"/>
      <c r="F31" s="336"/>
      <c r="G31" s="337">
        <f aca="true" t="shared" si="1" ref="G31:G38">IF(AND(E31="",F31=""),"",G30+E31-F31)</f>
      </c>
      <c r="I31" s="324" t="s">
        <v>141</v>
      </c>
    </row>
    <row r="32" spans="1:9" ht="15" customHeight="1">
      <c r="A32" s="377"/>
      <c r="B32" s="374"/>
      <c r="C32" s="334"/>
      <c r="D32" s="335"/>
      <c r="E32" s="336"/>
      <c r="F32" s="336"/>
      <c r="G32" s="337">
        <f t="shared" si="1"/>
      </c>
      <c r="I32" s="324"/>
    </row>
    <row r="33" spans="1:9" ht="15" customHeight="1">
      <c r="A33" s="377"/>
      <c r="B33" s="374"/>
      <c r="C33" s="334"/>
      <c r="D33" s="335"/>
      <c r="E33" s="336"/>
      <c r="F33" s="336"/>
      <c r="G33" s="337">
        <f t="shared" si="1"/>
      </c>
      <c r="I33" s="325"/>
    </row>
    <row r="34" spans="1:9" ht="15" customHeight="1">
      <c r="A34" s="377"/>
      <c r="B34" s="374"/>
      <c r="C34" s="334"/>
      <c r="D34" s="335"/>
      <c r="E34" s="336"/>
      <c r="F34" s="336"/>
      <c r="G34" s="337">
        <f t="shared" si="1"/>
      </c>
      <c r="I34" s="326" t="s">
        <v>123</v>
      </c>
    </row>
    <row r="35" spans="1:7" ht="15" customHeight="1">
      <c r="A35" s="377"/>
      <c r="B35" s="374"/>
      <c r="C35" s="334"/>
      <c r="D35" s="335"/>
      <c r="E35" s="336"/>
      <c r="F35" s="336"/>
      <c r="G35" s="337">
        <f t="shared" si="1"/>
      </c>
    </row>
    <row r="36" spans="1:7" ht="15" customHeight="1">
      <c r="A36" s="377"/>
      <c r="B36" s="374"/>
      <c r="C36" s="334"/>
      <c r="D36" s="335"/>
      <c r="E36" s="336"/>
      <c r="F36" s="336"/>
      <c r="G36" s="337">
        <f t="shared" si="1"/>
      </c>
    </row>
    <row r="37" spans="1:7" ht="15" customHeight="1">
      <c r="A37" s="377"/>
      <c r="B37" s="374"/>
      <c r="C37" s="334"/>
      <c r="D37" s="335"/>
      <c r="E37" s="336"/>
      <c r="F37" s="336"/>
      <c r="G37" s="337">
        <f t="shared" si="1"/>
      </c>
    </row>
    <row r="38" spans="1:7" ht="15" customHeight="1">
      <c r="A38" s="377"/>
      <c r="B38" s="374"/>
      <c r="C38" s="334"/>
      <c r="D38" s="335"/>
      <c r="E38" s="336"/>
      <c r="F38" s="336"/>
      <c r="G38" s="337">
        <f t="shared" si="1"/>
      </c>
    </row>
    <row r="39" spans="1:7" ht="15" customHeight="1">
      <c r="A39" s="377"/>
      <c r="B39" s="374"/>
      <c r="C39" s="334"/>
      <c r="D39" s="335"/>
      <c r="E39" s="336"/>
      <c r="F39" s="336"/>
      <c r="G39" s="337">
        <f aca="true" t="shared" si="2" ref="G39:G51">IF(AND(E39="",F39=""),"",G38+E39-F39)</f>
      </c>
    </row>
    <row r="40" spans="1:7" ht="15" customHeight="1">
      <c r="A40" s="377"/>
      <c r="B40" s="374"/>
      <c r="C40" s="334"/>
      <c r="D40" s="335"/>
      <c r="E40" s="336"/>
      <c r="F40" s="336"/>
      <c r="G40" s="337">
        <f t="shared" si="2"/>
      </c>
    </row>
    <row r="41" spans="1:7" ht="15" customHeight="1">
      <c r="A41" s="377"/>
      <c r="B41" s="374"/>
      <c r="C41" s="334"/>
      <c r="D41" s="335"/>
      <c r="E41" s="336"/>
      <c r="F41" s="336"/>
      <c r="G41" s="337">
        <f t="shared" si="2"/>
      </c>
    </row>
    <row r="42" spans="1:7" ht="15" customHeight="1">
      <c r="A42" s="377"/>
      <c r="B42" s="374"/>
      <c r="C42" s="334"/>
      <c r="D42" s="335"/>
      <c r="E42" s="336"/>
      <c r="F42" s="336"/>
      <c r="G42" s="337">
        <f t="shared" si="2"/>
      </c>
    </row>
    <row r="43" spans="1:7" ht="15" customHeight="1">
      <c r="A43" s="377"/>
      <c r="B43" s="374"/>
      <c r="C43" s="334"/>
      <c r="D43" s="335"/>
      <c r="E43" s="336"/>
      <c r="F43" s="336"/>
      <c r="G43" s="337">
        <f t="shared" si="2"/>
      </c>
    </row>
    <row r="44" spans="1:7" ht="15" customHeight="1">
      <c r="A44" s="377"/>
      <c r="B44" s="374"/>
      <c r="C44" s="334"/>
      <c r="D44" s="335"/>
      <c r="E44" s="336"/>
      <c r="F44" s="336"/>
      <c r="G44" s="337">
        <f t="shared" si="2"/>
      </c>
    </row>
    <row r="45" spans="1:7" ht="15" customHeight="1">
      <c r="A45" s="377"/>
      <c r="B45" s="374"/>
      <c r="C45" s="334"/>
      <c r="D45" s="335"/>
      <c r="E45" s="336"/>
      <c r="F45" s="336"/>
      <c r="G45" s="337">
        <f t="shared" si="2"/>
      </c>
    </row>
    <row r="46" spans="1:7" ht="15" customHeight="1">
      <c r="A46" s="377"/>
      <c r="B46" s="374"/>
      <c r="C46" s="334"/>
      <c r="D46" s="335"/>
      <c r="E46" s="336"/>
      <c r="F46" s="336"/>
      <c r="G46" s="337">
        <f t="shared" si="2"/>
      </c>
    </row>
    <row r="47" spans="1:7" ht="15" customHeight="1">
      <c r="A47" s="377"/>
      <c r="B47" s="374"/>
      <c r="C47" s="334"/>
      <c r="D47" s="335"/>
      <c r="E47" s="336"/>
      <c r="F47" s="336"/>
      <c r="G47" s="337">
        <f t="shared" si="2"/>
      </c>
    </row>
    <row r="48" spans="1:7" ht="15" customHeight="1">
      <c r="A48" s="377"/>
      <c r="B48" s="374"/>
      <c r="C48" s="334"/>
      <c r="D48" s="335"/>
      <c r="E48" s="336"/>
      <c r="F48" s="336"/>
      <c r="G48" s="337">
        <f t="shared" si="2"/>
      </c>
    </row>
    <row r="49" spans="1:7" ht="15" customHeight="1">
      <c r="A49" s="377"/>
      <c r="B49" s="374"/>
      <c r="C49" s="334"/>
      <c r="D49" s="335"/>
      <c r="E49" s="336"/>
      <c r="F49" s="336"/>
      <c r="G49" s="337">
        <f t="shared" si="2"/>
      </c>
    </row>
    <row r="50" spans="1:7" ht="15" customHeight="1">
      <c r="A50" s="377"/>
      <c r="B50" s="374"/>
      <c r="C50" s="334"/>
      <c r="D50" s="335"/>
      <c r="E50" s="336"/>
      <c r="F50" s="336"/>
      <c r="G50" s="337">
        <f t="shared" si="2"/>
      </c>
    </row>
    <row r="51" spans="1:7" ht="15" customHeight="1">
      <c r="A51" s="377"/>
      <c r="B51" s="374"/>
      <c r="C51" s="334"/>
      <c r="D51" s="335"/>
      <c r="E51" s="336"/>
      <c r="F51" s="336"/>
      <c r="G51" s="337">
        <f t="shared" si="2"/>
      </c>
    </row>
    <row r="52" spans="1:7" ht="15" customHeight="1">
      <c r="A52" s="377"/>
      <c r="B52" s="374"/>
      <c r="C52" s="334"/>
      <c r="D52" s="335"/>
      <c r="E52" s="336"/>
      <c r="F52" s="336"/>
      <c r="G52" s="337">
        <f aca="true" t="shared" si="3" ref="G52:G59">IF(AND(E52="",F52=""),"",G51+E52-F52)</f>
      </c>
    </row>
    <row r="53" spans="1:7" ht="15" customHeight="1">
      <c r="A53" s="377"/>
      <c r="B53" s="374"/>
      <c r="C53" s="334"/>
      <c r="D53" s="335"/>
      <c r="E53" s="336"/>
      <c r="F53" s="336"/>
      <c r="G53" s="337">
        <f t="shared" si="3"/>
      </c>
    </row>
    <row r="54" spans="1:7" ht="15" customHeight="1">
      <c r="A54" s="377"/>
      <c r="B54" s="374"/>
      <c r="C54" s="334"/>
      <c r="D54" s="335"/>
      <c r="E54" s="336"/>
      <c r="F54" s="336"/>
      <c r="G54" s="337">
        <f t="shared" si="3"/>
      </c>
    </row>
    <row r="55" spans="1:7" ht="15" customHeight="1">
      <c r="A55" s="377"/>
      <c r="B55" s="374"/>
      <c r="C55" s="334"/>
      <c r="D55" s="335"/>
      <c r="E55" s="336"/>
      <c r="F55" s="336"/>
      <c r="G55" s="337">
        <f t="shared" si="3"/>
      </c>
    </row>
    <row r="56" spans="1:7" ht="15" customHeight="1">
      <c r="A56" s="377"/>
      <c r="B56" s="374"/>
      <c r="C56" s="334"/>
      <c r="D56" s="335"/>
      <c r="E56" s="336"/>
      <c r="F56" s="336"/>
      <c r="G56" s="337">
        <f t="shared" si="3"/>
      </c>
    </row>
    <row r="57" spans="1:7" ht="15" customHeight="1">
      <c r="A57" s="377"/>
      <c r="B57" s="374"/>
      <c r="C57" s="334"/>
      <c r="D57" s="335"/>
      <c r="E57" s="336"/>
      <c r="F57" s="336"/>
      <c r="G57" s="337">
        <f t="shared" si="3"/>
      </c>
    </row>
    <row r="58" spans="1:7" ht="15" customHeight="1">
      <c r="A58" s="377"/>
      <c r="B58" s="374"/>
      <c r="C58" s="334"/>
      <c r="D58" s="335"/>
      <c r="E58" s="336"/>
      <c r="F58" s="336"/>
      <c r="G58" s="337">
        <f t="shared" si="3"/>
      </c>
    </row>
    <row r="59" spans="1:7" ht="15" customHeight="1">
      <c r="A59" s="378"/>
      <c r="B59" s="375"/>
      <c r="C59" s="339"/>
      <c r="D59" s="340"/>
      <c r="E59" s="341"/>
      <c r="F59" s="341"/>
      <c r="G59" s="342">
        <f t="shared" si="3"/>
      </c>
    </row>
  </sheetData>
  <sheetProtection/>
  <mergeCells count="1">
    <mergeCell ref="A1:G1"/>
  </mergeCells>
  <dataValidations count="4">
    <dataValidation allowBlank="1" showInputMessage="1" showErrorMessage="1" imeMode="on" sqref="A1 D6:D59"/>
    <dataValidation allowBlank="1" showInputMessage="1" showErrorMessage="1" imeMode="off" sqref="B6:C59 E6:G59"/>
    <dataValidation allowBlank="1" showInputMessage="1" showErrorMessage="1" imeMode="halfAlpha" sqref="G3"/>
    <dataValidation type="list" allowBlank="1" showInputMessage="1" showErrorMessage="1" imeMode="on" sqref="A6:A59">
      <formula1>$I$6:$I$34</formula1>
    </dataValidation>
  </dataValidations>
  <printOptions horizontalCentered="1"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3" sqref="A3"/>
    </sheetView>
  </sheetViews>
  <sheetFormatPr defaultColWidth="8.00390625" defaultRowHeight="13.5"/>
  <cols>
    <col min="1" max="1" width="7.625" style="29" customWidth="1"/>
    <col min="2" max="2" width="20.125" style="29" customWidth="1"/>
    <col min="3" max="3" width="18.875" style="29" customWidth="1"/>
    <col min="4" max="4" width="1.4921875" style="29" customWidth="1"/>
    <col min="5" max="5" width="8.625" style="29" customWidth="1"/>
    <col min="6" max="6" width="9.625" style="29" customWidth="1"/>
    <col min="7" max="7" width="12.625" style="29" customWidth="1"/>
    <col min="8" max="9" width="9.625" style="29" customWidth="1"/>
    <col min="10" max="10" width="1.4921875" style="29" customWidth="1"/>
    <col min="11" max="11" width="2.375" style="29" customWidth="1"/>
    <col min="12" max="12" width="17.125" style="29" bestFit="1" customWidth="1"/>
    <col min="13" max="13" width="10.625" style="29" customWidth="1"/>
    <col min="14" max="14" width="15.625" style="29" customWidth="1"/>
    <col min="15" max="15" width="1.875" style="29" customWidth="1"/>
    <col min="16" max="16384" width="8.00390625" style="29" customWidth="1"/>
  </cols>
  <sheetData>
    <row r="1" spans="1:12" ht="15.75" customHeight="1">
      <c r="A1" s="27" t="s">
        <v>353</v>
      </c>
      <c r="B1" s="28"/>
      <c r="E1" s="221" t="s">
        <v>78</v>
      </c>
      <c r="F1" s="222"/>
      <c r="G1" s="31"/>
      <c r="I1" s="462" t="s">
        <v>19</v>
      </c>
      <c r="J1" s="463"/>
      <c r="K1" s="464"/>
      <c r="L1" s="465"/>
    </row>
    <row r="2" spans="1:14" ht="15.75" customHeight="1">
      <c r="A2" s="28"/>
      <c r="B2" s="379" t="s">
        <v>241</v>
      </c>
      <c r="C2" s="30"/>
      <c r="E2" s="31"/>
      <c r="F2" s="31"/>
      <c r="G2" s="31"/>
      <c r="I2" s="466" t="s">
        <v>20</v>
      </c>
      <c r="J2" s="467"/>
      <c r="K2" s="468"/>
      <c r="L2" s="469"/>
      <c r="M2" s="33" t="s">
        <v>80</v>
      </c>
      <c r="N2" s="34">
        <f>B4</f>
        <v>0</v>
      </c>
    </row>
    <row r="3" ht="6" customHeight="1"/>
    <row r="4" spans="1:14" ht="13.5" customHeight="1">
      <c r="A4" s="35" t="s">
        <v>81</v>
      </c>
      <c r="B4" s="36"/>
      <c r="C4" s="37"/>
      <c r="D4" s="38"/>
      <c r="E4" s="39" t="s">
        <v>82</v>
      </c>
      <c r="F4" s="40" t="s">
        <v>83</v>
      </c>
      <c r="G4" s="40" t="s">
        <v>84</v>
      </c>
      <c r="H4" s="40" t="s">
        <v>85</v>
      </c>
      <c r="I4" s="41" t="s">
        <v>283</v>
      </c>
      <c r="J4" s="42"/>
      <c r="K4" s="408" t="s">
        <v>86</v>
      </c>
      <c r="L4" s="470"/>
      <c r="M4" s="470"/>
      <c r="N4" s="471"/>
    </row>
    <row r="5" spans="1:14" ht="13.5" customHeight="1">
      <c r="A5" s="410" t="s">
        <v>87</v>
      </c>
      <c r="B5" s="43" t="s">
        <v>9</v>
      </c>
      <c r="C5" s="44"/>
      <c r="D5" s="38"/>
      <c r="E5" s="410" t="s">
        <v>88</v>
      </c>
      <c r="F5" s="440"/>
      <c r="G5" s="440"/>
      <c r="H5" s="443"/>
      <c r="I5" s="444"/>
      <c r="J5" s="42"/>
      <c r="K5" s="419" t="s">
        <v>22</v>
      </c>
      <c r="L5" s="420"/>
      <c r="M5" s="420"/>
      <c r="N5" s="421"/>
    </row>
    <row r="6" spans="1:14" ht="13.5" customHeight="1">
      <c r="A6" s="447"/>
      <c r="B6" s="45"/>
      <c r="C6" s="46"/>
      <c r="D6" s="38"/>
      <c r="E6" s="447"/>
      <c r="F6" s="441"/>
      <c r="G6" s="441"/>
      <c r="H6" s="441"/>
      <c r="I6" s="445"/>
      <c r="J6" s="42"/>
      <c r="K6" s="422" t="s">
        <v>23</v>
      </c>
      <c r="L6" s="423"/>
      <c r="M6" s="47" t="s">
        <v>24</v>
      </c>
      <c r="N6" s="48" t="s">
        <v>25</v>
      </c>
    </row>
    <row r="7" spans="1:14" ht="13.5" customHeight="1">
      <c r="A7" s="448"/>
      <c r="B7" s="49"/>
      <c r="C7" s="50"/>
      <c r="D7" s="38"/>
      <c r="E7" s="448"/>
      <c r="F7" s="442"/>
      <c r="G7" s="442"/>
      <c r="H7" s="442"/>
      <c r="I7" s="446"/>
      <c r="J7" s="42"/>
      <c r="K7" s="51" t="s">
        <v>89</v>
      </c>
      <c r="L7" s="52" t="s">
        <v>90</v>
      </c>
      <c r="M7" s="53">
        <f>'管理費金銭出納簿（0）'!L4</f>
        <v>0</v>
      </c>
      <c r="N7" s="255"/>
    </row>
    <row r="8" spans="1:14" ht="13.5" customHeight="1">
      <c r="A8" s="404" t="s">
        <v>91</v>
      </c>
      <c r="B8" s="54"/>
      <c r="C8" s="44"/>
      <c r="D8" s="38"/>
      <c r="E8" s="410" t="s">
        <v>92</v>
      </c>
      <c r="F8" s="440"/>
      <c r="G8" s="440"/>
      <c r="H8" s="443"/>
      <c r="I8" s="444"/>
      <c r="J8" s="42"/>
      <c r="K8" s="51" t="s">
        <v>93</v>
      </c>
      <c r="L8" s="52" t="s">
        <v>321</v>
      </c>
      <c r="M8" s="53">
        <f>'管理費金銭出納簿（0）'!L5</f>
        <v>0</v>
      </c>
      <c r="N8" s="255"/>
    </row>
    <row r="9" spans="1:14" ht="13.5" customHeight="1">
      <c r="A9" s="406"/>
      <c r="B9" s="55"/>
      <c r="C9" s="46"/>
      <c r="D9" s="38"/>
      <c r="E9" s="447"/>
      <c r="F9" s="441"/>
      <c r="G9" s="441"/>
      <c r="H9" s="441"/>
      <c r="I9" s="445"/>
      <c r="J9" s="42"/>
      <c r="K9" s="51" t="s">
        <v>95</v>
      </c>
      <c r="L9" s="52" t="s">
        <v>96</v>
      </c>
      <c r="M9" s="53">
        <f>'管理費金銭出納簿（0）'!L6</f>
        <v>0</v>
      </c>
      <c r="N9" s="255"/>
    </row>
    <row r="10" spans="1:14" ht="13.5" customHeight="1">
      <c r="A10" s="407"/>
      <c r="B10" s="49"/>
      <c r="C10" s="50"/>
      <c r="D10" s="38"/>
      <c r="E10" s="448"/>
      <c r="F10" s="442"/>
      <c r="G10" s="442"/>
      <c r="H10" s="442"/>
      <c r="I10" s="446"/>
      <c r="J10" s="42"/>
      <c r="K10" s="51" t="s">
        <v>97</v>
      </c>
      <c r="L10" s="52" t="s">
        <v>98</v>
      </c>
      <c r="M10" s="53">
        <f>'管理費金銭出納簿（0）'!L7</f>
        <v>0</v>
      </c>
      <c r="N10" s="255"/>
    </row>
    <row r="11" spans="1:14" ht="13.5" customHeight="1">
      <c r="A11" s="404" t="s">
        <v>99</v>
      </c>
      <c r="B11" s="54"/>
      <c r="C11" s="44"/>
      <c r="D11" s="38"/>
      <c r="E11" s="410" t="s">
        <v>100</v>
      </c>
      <c r="F11" s="440"/>
      <c r="G11" s="440"/>
      <c r="H11" s="443"/>
      <c r="I11" s="444"/>
      <c r="J11" s="42"/>
      <c r="K11" s="51" t="s">
        <v>101</v>
      </c>
      <c r="L11" s="52" t="s">
        <v>102</v>
      </c>
      <c r="M11" s="53">
        <f>'管理費金銭出納簿（0）'!L8</f>
        <v>0</v>
      </c>
      <c r="N11" s="255"/>
    </row>
    <row r="12" spans="1:14" ht="13.5" customHeight="1">
      <c r="A12" s="406" t="s">
        <v>103</v>
      </c>
      <c r="B12" s="45"/>
      <c r="C12" s="46"/>
      <c r="D12" s="38"/>
      <c r="E12" s="447"/>
      <c r="F12" s="441"/>
      <c r="G12" s="441"/>
      <c r="H12" s="441"/>
      <c r="I12" s="445"/>
      <c r="J12" s="42"/>
      <c r="K12" s="51" t="s">
        <v>104</v>
      </c>
      <c r="L12" s="52" t="s">
        <v>105</v>
      </c>
      <c r="M12" s="53">
        <f>'管理費金銭出納簿（0）'!L9</f>
        <v>0</v>
      </c>
      <c r="N12" s="255"/>
    </row>
    <row r="13" spans="1:14" ht="13.5" customHeight="1">
      <c r="A13" s="407"/>
      <c r="B13" s="49"/>
      <c r="C13" s="50"/>
      <c r="D13" s="38"/>
      <c r="E13" s="448"/>
      <c r="F13" s="442"/>
      <c r="G13" s="442"/>
      <c r="H13" s="442"/>
      <c r="I13" s="446"/>
      <c r="J13" s="42"/>
      <c r="K13" s="51" t="s">
        <v>106</v>
      </c>
      <c r="L13" s="52" t="s">
        <v>107</v>
      </c>
      <c r="M13" s="53">
        <f>'管理費金銭出納簿（0）'!L10</f>
        <v>0</v>
      </c>
      <c r="N13" s="255"/>
    </row>
    <row r="14" spans="1:14" ht="13.5" customHeight="1">
      <c r="A14" s="404" t="s">
        <v>108</v>
      </c>
      <c r="B14" s="54"/>
      <c r="C14" s="44"/>
      <c r="D14" s="38"/>
      <c r="E14" s="410" t="s">
        <v>109</v>
      </c>
      <c r="F14" s="440"/>
      <c r="G14" s="440"/>
      <c r="H14" s="443"/>
      <c r="I14" s="444"/>
      <c r="J14" s="42"/>
      <c r="K14" s="51" t="s">
        <v>110</v>
      </c>
      <c r="L14" s="52" t="s">
        <v>111</v>
      </c>
      <c r="M14" s="53">
        <f>'管理費金銭出納簿（0）'!L11</f>
        <v>0</v>
      </c>
      <c r="N14" s="255"/>
    </row>
    <row r="15" spans="1:14" ht="13.5" customHeight="1">
      <c r="A15" s="405"/>
      <c r="B15" s="56"/>
      <c r="C15" s="46"/>
      <c r="D15" s="38"/>
      <c r="E15" s="447"/>
      <c r="F15" s="441"/>
      <c r="G15" s="441"/>
      <c r="H15" s="441"/>
      <c r="I15" s="445"/>
      <c r="J15" s="42"/>
      <c r="K15" s="51" t="s">
        <v>112</v>
      </c>
      <c r="L15" s="52" t="s">
        <v>27</v>
      </c>
      <c r="M15" s="53">
        <f>'管理費金銭出納簿（0）'!L12</f>
        <v>0</v>
      </c>
      <c r="N15" s="255"/>
    </row>
    <row r="16" spans="1:14" ht="13.5" customHeight="1">
      <c r="A16" s="406" t="s">
        <v>113</v>
      </c>
      <c r="B16" s="45"/>
      <c r="C16" s="46"/>
      <c r="D16" s="38"/>
      <c r="E16" s="448"/>
      <c r="F16" s="442"/>
      <c r="G16" s="442"/>
      <c r="H16" s="442"/>
      <c r="I16" s="446"/>
      <c r="J16" s="42"/>
      <c r="K16" s="51" t="s">
        <v>114</v>
      </c>
      <c r="L16" s="52" t="s">
        <v>29</v>
      </c>
      <c r="M16" s="53">
        <f>'管理費金銭出納簿（0）'!L13</f>
        <v>0</v>
      </c>
      <c r="N16" s="255"/>
    </row>
    <row r="17" spans="1:14" ht="13.5" customHeight="1">
      <c r="A17" s="407"/>
      <c r="B17" s="49"/>
      <c r="C17" s="50"/>
      <c r="D17" s="38"/>
      <c r="E17" s="410"/>
      <c r="F17" s="449"/>
      <c r="G17" s="452"/>
      <c r="H17" s="455"/>
      <c r="I17" s="456"/>
      <c r="J17" s="42"/>
      <c r="K17" s="51" t="s">
        <v>115</v>
      </c>
      <c r="L17" s="52" t="s">
        <v>116</v>
      </c>
      <c r="M17" s="53">
        <f>'管理費金銭出納簿（0）'!L14</f>
        <v>0</v>
      </c>
      <c r="N17" s="255"/>
    </row>
    <row r="18" spans="1:14" ht="13.5" customHeight="1">
      <c r="A18" s="404" t="s">
        <v>117</v>
      </c>
      <c r="B18" s="54"/>
      <c r="C18" s="44"/>
      <c r="D18" s="38"/>
      <c r="E18" s="447"/>
      <c r="F18" s="450"/>
      <c r="G18" s="453"/>
      <c r="H18" s="453"/>
      <c r="I18" s="457"/>
      <c r="J18" s="42"/>
      <c r="K18" s="51" t="s">
        <v>118</v>
      </c>
      <c r="L18" s="52" t="s">
        <v>119</v>
      </c>
      <c r="M18" s="53">
        <f>'管理費金銭出納簿（0）'!L15</f>
        <v>0</v>
      </c>
      <c r="N18" s="255"/>
    </row>
    <row r="19" spans="1:14" ht="13.5" customHeight="1">
      <c r="A19" s="405"/>
      <c r="B19" s="45"/>
      <c r="C19" s="46"/>
      <c r="D19" s="38"/>
      <c r="E19" s="448"/>
      <c r="F19" s="451"/>
      <c r="G19" s="454"/>
      <c r="H19" s="454"/>
      <c r="I19" s="458"/>
      <c r="J19" s="42"/>
      <c r="K19" s="51" t="s">
        <v>120</v>
      </c>
      <c r="L19" s="52" t="s">
        <v>121</v>
      </c>
      <c r="M19" s="53">
        <f>'管理費金銭出納簿（0）'!L16</f>
        <v>0</v>
      </c>
      <c r="N19" s="255"/>
    </row>
    <row r="20" spans="1:14" ht="13.5" customHeight="1">
      <c r="A20" s="424"/>
      <c r="B20" s="49"/>
      <c r="C20" s="50"/>
      <c r="D20" s="38"/>
      <c r="E20" s="425"/>
      <c r="F20" s="427"/>
      <c r="G20" s="427"/>
      <c r="H20" s="427"/>
      <c r="I20" s="429"/>
      <c r="J20" s="42"/>
      <c r="K20" s="51" t="s">
        <v>122</v>
      </c>
      <c r="L20" s="52" t="s">
        <v>123</v>
      </c>
      <c r="M20" s="53">
        <f>'管理費金銭出納簿（0）'!L17</f>
        <v>0</v>
      </c>
      <c r="N20" s="255"/>
    </row>
    <row r="21" spans="1:14" ht="13.5" customHeight="1">
      <c r="A21" s="404" t="s">
        <v>39</v>
      </c>
      <c r="B21" s="54"/>
      <c r="C21" s="44"/>
      <c r="D21" s="38"/>
      <c r="E21" s="406"/>
      <c r="F21" s="414"/>
      <c r="G21" s="414"/>
      <c r="H21" s="414"/>
      <c r="I21" s="417"/>
      <c r="J21" s="42"/>
      <c r="K21" s="51"/>
      <c r="L21" s="52"/>
      <c r="M21" s="53"/>
      <c r="N21" s="255"/>
    </row>
    <row r="22" spans="1:14" ht="13.5" customHeight="1">
      <c r="A22" s="405"/>
      <c r="B22" s="57"/>
      <c r="C22" s="46"/>
      <c r="D22" s="38"/>
      <c r="E22" s="426"/>
      <c r="F22" s="428"/>
      <c r="G22" s="428"/>
      <c r="H22" s="428"/>
      <c r="I22" s="430"/>
      <c r="J22" s="42"/>
      <c r="K22" s="58"/>
      <c r="L22" s="59"/>
      <c r="M22" s="60"/>
      <c r="N22" s="61"/>
    </row>
    <row r="23" spans="1:14" ht="13.5" customHeight="1">
      <c r="A23" s="424"/>
      <c r="B23" s="49"/>
      <c r="C23" s="50"/>
      <c r="D23" s="38"/>
      <c r="E23" s="431" t="s">
        <v>124</v>
      </c>
      <c r="F23" s="432"/>
      <c r="G23" s="432"/>
      <c r="H23" s="432"/>
      <c r="I23" s="433"/>
      <c r="J23" s="42"/>
      <c r="K23" s="408" t="s">
        <v>125</v>
      </c>
      <c r="L23" s="409"/>
      <c r="M23" s="62">
        <f>SUM(M7:M22)</f>
        <v>0</v>
      </c>
      <c r="N23" s="63"/>
    </row>
    <row r="24" spans="1:14" ht="13.5" customHeight="1">
      <c r="A24" s="410" t="s">
        <v>126</v>
      </c>
      <c r="B24" s="413" t="s">
        <v>127</v>
      </c>
      <c r="C24" s="416" t="s">
        <v>128</v>
      </c>
      <c r="D24" s="38"/>
      <c r="E24" s="434"/>
      <c r="F24" s="435"/>
      <c r="G24" s="435"/>
      <c r="H24" s="435"/>
      <c r="I24" s="436"/>
      <c r="J24" s="42"/>
      <c r="K24" s="38"/>
      <c r="L24" s="38"/>
      <c r="M24" s="64"/>
      <c r="N24" s="38"/>
    </row>
    <row r="25" spans="1:14" ht="13.5" customHeight="1">
      <c r="A25" s="411"/>
      <c r="B25" s="414"/>
      <c r="C25" s="417" t="s">
        <v>129</v>
      </c>
      <c r="D25" s="38"/>
      <c r="E25" s="437"/>
      <c r="F25" s="438"/>
      <c r="G25" s="438"/>
      <c r="H25" s="438"/>
      <c r="I25" s="439"/>
      <c r="J25" s="42"/>
      <c r="K25" s="419" t="s">
        <v>130</v>
      </c>
      <c r="L25" s="420"/>
      <c r="M25" s="420"/>
      <c r="N25" s="421"/>
    </row>
    <row r="26" spans="1:14" ht="13.5" customHeight="1">
      <c r="A26" s="411"/>
      <c r="B26" s="415"/>
      <c r="C26" s="418"/>
      <c r="D26" s="38"/>
      <c r="E26" s="459"/>
      <c r="F26" s="460"/>
      <c r="G26" s="460"/>
      <c r="H26" s="460"/>
      <c r="I26" s="461"/>
      <c r="J26" s="42"/>
      <c r="K26" s="422" t="s">
        <v>23</v>
      </c>
      <c r="L26" s="423"/>
      <c r="M26" s="47" t="s">
        <v>24</v>
      </c>
      <c r="N26" s="48" t="s">
        <v>25</v>
      </c>
    </row>
    <row r="27" spans="1:14" ht="13.5" customHeight="1">
      <c r="A27" s="411"/>
      <c r="B27" s="65"/>
      <c r="C27" s="66"/>
      <c r="D27" s="38"/>
      <c r="E27" s="67"/>
      <c r="F27" s="68"/>
      <c r="G27" s="68"/>
      <c r="H27" s="68"/>
      <c r="I27" s="69"/>
      <c r="J27" s="42"/>
      <c r="K27" s="70" t="s">
        <v>89</v>
      </c>
      <c r="L27" s="71" t="s">
        <v>131</v>
      </c>
      <c r="M27" s="53">
        <f>'管理費金銭出納簿（0）'!L24</f>
        <v>0</v>
      </c>
      <c r="N27" s="256"/>
    </row>
    <row r="28" spans="1:14" ht="13.5" customHeight="1">
      <c r="A28" s="411"/>
      <c r="B28" s="72"/>
      <c r="C28" s="73"/>
      <c r="D28" s="38"/>
      <c r="E28" s="67"/>
      <c r="F28" s="68"/>
      <c r="G28" s="68"/>
      <c r="H28" s="68"/>
      <c r="I28" s="69"/>
      <c r="J28" s="42"/>
      <c r="K28" s="70" t="s">
        <v>93</v>
      </c>
      <c r="L28" s="71" t="s">
        <v>132</v>
      </c>
      <c r="M28" s="53">
        <f>'管理費金銭出納簿（0）'!L25</f>
        <v>0</v>
      </c>
      <c r="N28" s="256"/>
    </row>
    <row r="29" spans="1:14" ht="13.5" customHeight="1">
      <c r="A29" s="411"/>
      <c r="B29" s="74"/>
      <c r="C29" s="75"/>
      <c r="D29" s="38"/>
      <c r="E29" s="76"/>
      <c r="F29" s="77"/>
      <c r="G29" s="77"/>
      <c r="H29" s="68"/>
      <c r="I29" s="69"/>
      <c r="J29" s="42"/>
      <c r="K29" s="70" t="s">
        <v>95</v>
      </c>
      <c r="L29" s="71" t="s">
        <v>166</v>
      </c>
      <c r="M29" s="53">
        <f>'管理費金銭出納簿（0）'!L26</f>
        <v>0</v>
      </c>
      <c r="N29" s="256"/>
    </row>
    <row r="30" spans="1:14" ht="13.5" customHeight="1">
      <c r="A30" s="411"/>
      <c r="B30" s="78"/>
      <c r="C30" s="79"/>
      <c r="D30" s="38"/>
      <c r="E30" s="76"/>
      <c r="F30" s="77"/>
      <c r="G30" s="77"/>
      <c r="H30" s="68"/>
      <c r="I30" s="69"/>
      <c r="J30" s="42"/>
      <c r="K30" s="70" t="s">
        <v>97</v>
      </c>
      <c r="L30" s="71" t="s">
        <v>133</v>
      </c>
      <c r="M30" s="53">
        <f>'管理費金銭出納簿（0）'!L27</f>
        <v>0</v>
      </c>
      <c r="N30" s="256"/>
    </row>
    <row r="31" spans="1:14" ht="13.5" customHeight="1">
      <c r="A31" s="411"/>
      <c r="B31" s="80"/>
      <c r="C31" s="73"/>
      <c r="D31" s="38"/>
      <c r="E31" s="76"/>
      <c r="F31" s="77"/>
      <c r="G31" s="77"/>
      <c r="H31" s="68"/>
      <c r="I31" s="69"/>
      <c r="J31" s="42"/>
      <c r="K31" s="70" t="s">
        <v>101</v>
      </c>
      <c r="L31" s="71" t="s">
        <v>134</v>
      </c>
      <c r="M31" s="53">
        <f>'管理費金銭出納簿（0）'!L28</f>
        <v>0</v>
      </c>
      <c r="N31" s="256"/>
    </row>
    <row r="32" spans="1:14" ht="13.5" customHeight="1">
      <c r="A32" s="411"/>
      <c r="B32" s="74"/>
      <c r="C32" s="75"/>
      <c r="D32" s="38"/>
      <c r="E32" s="76"/>
      <c r="F32" s="77"/>
      <c r="G32" s="77"/>
      <c r="H32" s="68"/>
      <c r="I32" s="69"/>
      <c r="J32" s="42"/>
      <c r="K32" s="70" t="s">
        <v>104</v>
      </c>
      <c r="L32" s="71" t="s">
        <v>135</v>
      </c>
      <c r="M32" s="53">
        <f>'管理費金銭出納簿（0）'!L29</f>
        <v>0</v>
      </c>
      <c r="N32" s="257"/>
    </row>
    <row r="33" spans="1:14" ht="13.5" customHeight="1">
      <c r="A33" s="411"/>
      <c r="B33" s="81"/>
      <c r="C33" s="82"/>
      <c r="D33" s="38"/>
      <c r="E33" s="67"/>
      <c r="F33" s="68"/>
      <c r="G33" s="68"/>
      <c r="H33" s="68"/>
      <c r="I33" s="69"/>
      <c r="J33" s="42"/>
      <c r="K33" s="70" t="s">
        <v>106</v>
      </c>
      <c r="L33" s="71" t="s">
        <v>136</v>
      </c>
      <c r="M33" s="53">
        <f>'管理費金銭出納簿（0）'!L30</f>
        <v>0</v>
      </c>
      <c r="N33" s="256"/>
    </row>
    <row r="34" spans="1:14" ht="13.5" customHeight="1">
      <c r="A34" s="411"/>
      <c r="B34" s="72"/>
      <c r="C34" s="83"/>
      <c r="D34" s="38"/>
      <c r="E34" s="67"/>
      <c r="F34" s="68"/>
      <c r="G34" s="68"/>
      <c r="H34" s="68"/>
      <c r="I34" s="69"/>
      <c r="J34" s="42"/>
      <c r="K34" s="70" t="s">
        <v>110</v>
      </c>
      <c r="L34" s="71" t="s">
        <v>137</v>
      </c>
      <c r="M34" s="53">
        <f>'管理費金銭出納簿（0）'!L31</f>
        <v>0</v>
      </c>
      <c r="N34" s="256"/>
    </row>
    <row r="35" spans="1:14" ht="13.5" customHeight="1">
      <c r="A35" s="411"/>
      <c r="B35" s="84"/>
      <c r="C35" s="85"/>
      <c r="D35" s="38"/>
      <c r="E35" s="67"/>
      <c r="F35" s="68"/>
      <c r="G35" s="68"/>
      <c r="H35" s="68"/>
      <c r="I35" s="69"/>
      <c r="J35" s="42"/>
      <c r="K35" s="70" t="s">
        <v>112</v>
      </c>
      <c r="L35" s="71" t="s">
        <v>138</v>
      </c>
      <c r="M35" s="53">
        <f>'管理費金銭出納簿（0）'!L32</f>
        <v>0</v>
      </c>
      <c r="N35" s="256"/>
    </row>
    <row r="36" spans="1:14" ht="13.5" customHeight="1">
      <c r="A36" s="411"/>
      <c r="B36" s="81"/>
      <c r="C36" s="82"/>
      <c r="D36" s="38"/>
      <c r="E36" s="67"/>
      <c r="F36" s="68"/>
      <c r="G36" s="68"/>
      <c r="H36" s="68"/>
      <c r="I36" s="69"/>
      <c r="J36" s="42"/>
      <c r="K36" s="70" t="s">
        <v>114</v>
      </c>
      <c r="L36" s="71" t="s">
        <v>139</v>
      </c>
      <c r="M36" s="53">
        <f>'管理費金銭出納簿（0）'!L33</f>
        <v>0</v>
      </c>
      <c r="N36" s="256"/>
    </row>
    <row r="37" spans="1:14" ht="13.5" customHeight="1">
      <c r="A37" s="411"/>
      <c r="B37" s="72"/>
      <c r="C37" s="83"/>
      <c r="D37" s="38"/>
      <c r="E37" s="67"/>
      <c r="F37" s="68"/>
      <c r="G37" s="68"/>
      <c r="H37" s="68"/>
      <c r="I37" s="69"/>
      <c r="J37" s="42"/>
      <c r="K37" s="70" t="s">
        <v>115</v>
      </c>
      <c r="L37" s="71" t="s">
        <v>140</v>
      </c>
      <c r="M37" s="53">
        <f>'管理費金銭出納簿（0）'!L34</f>
        <v>0</v>
      </c>
      <c r="N37" s="256"/>
    </row>
    <row r="38" spans="1:14" ht="13.5" customHeight="1">
      <c r="A38" s="411"/>
      <c r="B38" s="84"/>
      <c r="C38" s="85"/>
      <c r="D38" s="38"/>
      <c r="E38" s="67"/>
      <c r="F38" s="68"/>
      <c r="G38" s="68"/>
      <c r="H38" s="68"/>
      <c r="I38" s="69"/>
      <c r="J38" s="42"/>
      <c r="K38" s="70" t="s">
        <v>118</v>
      </c>
      <c r="L38" s="71" t="s">
        <v>141</v>
      </c>
      <c r="M38" s="53">
        <f>'管理費金銭出納簿（0）'!L35</f>
        <v>0</v>
      </c>
      <c r="N38" s="256"/>
    </row>
    <row r="39" spans="1:14" ht="13.5" customHeight="1">
      <c r="A39" s="411"/>
      <c r="B39" s="81"/>
      <c r="C39" s="82"/>
      <c r="D39" s="38"/>
      <c r="E39" s="67"/>
      <c r="F39" s="68"/>
      <c r="G39" s="68"/>
      <c r="H39" s="68"/>
      <c r="I39" s="69"/>
      <c r="J39" s="42"/>
      <c r="K39" s="70" t="s">
        <v>120</v>
      </c>
      <c r="L39" s="71" t="s">
        <v>123</v>
      </c>
      <c r="M39" s="53">
        <f>'管理費金銭出納簿（0）'!L36</f>
        <v>0</v>
      </c>
      <c r="N39" s="256"/>
    </row>
    <row r="40" spans="1:14" ht="13.5" customHeight="1">
      <c r="A40" s="411"/>
      <c r="B40" s="72"/>
      <c r="C40" s="83"/>
      <c r="D40" s="38"/>
      <c r="E40" s="67"/>
      <c r="F40" s="68"/>
      <c r="G40" s="68"/>
      <c r="H40" s="68"/>
      <c r="I40" s="69"/>
      <c r="J40" s="42"/>
      <c r="K40" s="70"/>
      <c r="L40" s="71"/>
      <c r="M40" s="53"/>
      <c r="N40" s="256"/>
    </row>
    <row r="41" spans="1:14" ht="13.5" customHeight="1">
      <c r="A41" s="411"/>
      <c r="B41" s="84"/>
      <c r="C41" s="85"/>
      <c r="D41" s="38"/>
      <c r="E41" s="67"/>
      <c r="F41" s="68"/>
      <c r="G41" s="68"/>
      <c r="H41" s="68"/>
      <c r="I41" s="69"/>
      <c r="J41" s="42"/>
      <c r="K41" s="86"/>
      <c r="L41" s="87"/>
      <c r="M41" s="60"/>
      <c r="N41" s="88"/>
    </row>
    <row r="42" spans="1:14" ht="13.5" customHeight="1">
      <c r="A42" s="411"/>
      <c r="B42" s="81"/>
      <c r="C42" s="82"/>
      <c r="D42" s="38"/>
      <c r="E42" s="67"/>
      <c r="F42" s="68"/>
      <c r="G42" s="68"/>
      <c r="H42" s="68"/>
      <c r="I42" s="69"/>
      <c r="J42" s="42"/>
      <c r="K42" s="408" t="s">
        <v>142</v>
      </c>
      <c r="L42" s="409"/>
      <c r="M42" s="62">
        <f>SUM(M27:M41)</f>
        <v>0</v>
      </c>
      <c r="N42" s="89"/>
    </row>
    <row r="43" spans="1:14" ht="13.5" customHeight="1">
      <c r="A43" s="411"/>
      <c r="B43" s="72"/>
      <c r="C43" s="83"/>
      <c r="D43" s="38"/>
      <c r="E43" s="67"/>
      <c r="F43" s="90"/>
      <c r="G43" s="68"/>
      <c r="H43" s="68"/>
      <c r="I43" s="69"/>
      <c r="J43" s="42"/>
      <c r="K43" s="91"/>
      <c r="L43" s="91"/>
      <c r="M43" s="92"/>
      <c r="N43" s="93"/>
    </row>
    <row r="44" spans="1:14" ht="13.5" customHeight="1">
      <c r="A44" s="412"/>
      <c r="B44" s="94"/>
      <c r="C44" s="95"/>
      <c r="D44" s="38"/>
      <c r="E44" s="96"/>
      <c r="F44" s="97"/>
      <c r="G44" s="98"/>
      <c r="H44" s="98"/>
      <c r="I44" s="99"/>
      <c r="J44" s="42"/>
      <c r="K44" s="408" t="s">
        <v>143</v>
      </c>
      <c r="L44" s="409"/>
      <c r="M44" s="100">
        <f>M23-M42</f>
        <v>0</v>
      </c>
      <c r="N44" s="101"/>
    </row>
    <row r="45" spans="10:13" ht="12.75" customHeight="1">
      <c r="J45" s="42"/>
      <c r="M45" s="102"/>
    </row>
    <row r="46" ht="12.75" customHeight="1">
      <c r="J46" s="42"/>
    </row>
    <row r="47" ht="12" customHeight="1"/>
    <row r="49" ht="13.5" customHeight="1"/>
  </sheetData>
  <sheetProtection/>
  <mergeCells count="53">
    <mergeCell ref="E26:I26"/>
    <mergeCell ref="I1:J1"/>
    <mergeCell ref="K1:L1"/>
    <mergeCell ref="I2:J2"/>
    <mergeCell ref="K2:L2"/>
    <mergeCell ref="K4:N4"/>
    <mergeCell ref="K5:N5"/>
    <mergeCell ref="K6:L6"/>
    <mergeCell ref="E14:E16"/>
    <mergeCell ref="F14:F16"/>
    <mergeCell ref="A5:A7"/>
    <mergeCell ref="E5:E7"/>
    <mergeCell ref="F5:F7"/>
    <mergeCell ref="G5:G7"/>
    <mergeCell ref="H5:H7"/>
    <mergeCell ref="I5:I7"/>
    <mergeCell ref="A8:A10"/>
    <mergeCell ref="E8:E10"/>
    <mergeCell ref="F8:F10"/>
    <mergeCell ref="G8:G10"/>
    <mergeCell ref="H8:H10"/>
    <mergeCell ref="I8:I10"/>
    <mergeCell ref="A11:A13"/>
    <mergeCell ref="E11:E13"/>
    <mergeCell ref="F11:F13"/>
    <mergeCell ref="G11:G13"/>
    <mergeCell ref="H11:H13"/>
    <mergeCell ref="I11:I13"/>
    <mergeCell ref="G14:G16"/>
    <mergeCell ref="H14:H16"/>
    <mergeCell ref="I14:I16"/>
    <mergeCell ref="E17:E19"/>
    <mergeCell ref="F17:F19"/>
    <mergeCell ref="G17:G19"/>
    <mergeCell ref="H17:H19"/>
    <mergeCell ref="I17:I19"/>
    <mergeCell ref="E20:E22"/>
    <mergeCell ref="F20:F22"/>
    <mergeCell ref="G20:G22"/>
    <mergeCell ref="H20:H22"/>
    <mergeCell ref="I20:I22"/>
    <mergeCell ref="A21:A23"/>
    <mergeCell ref="E23:I25"/>
    <mergeCell ref="A14:A17"/>
    <mergeCell ref="K23:L23"/>
    <mergeCell ref="A24:A44"/>
    <mergeCell ref="B24:B26"/>
    <mergeCell ref="C24:C26"/>
    <mergeCell ref="K25:N25"/>
    <mergeCell ref="K26:L26"/>
    <mergeCell ref="K42:L42"/>
    <mergeCell ref="K44:L44"/>
    <mergeCell ref="A18:A20"/>
  </mergeCells>
  <printOptions horizontalCentered="1"/>
  <pageMargins left="0.1968503937007874" right="0.1968503937007874" top="0.5905511811023623" bottom="0.1968503937007874" header="0.15748031496062992" footer="0.1574803149606299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2"/>
  <sheetViews>
    <sheetView zoomScaleSheetLayoutView="100" zoomScalePageLayoutView="0" workbookViewId="0" topLeftCell="A1">
      <selection activeCell="F4" sqref="F4"/>
    </sheetView>
  </sheetViews>
  <sheetFormatPr defaultColWidth="9.00390625" defaultRowHeight="13.5"/>
  <cols>
    <col min="1" max="1" width="12.75390625" style="264" customWidth="1"/>
    <col min="2" max="3" width="3.125" style="104" customWidth="1"/>
    <col min="4" max="5" width="7.75390625" style="103" customWidth="1"/>
    <col min="6" max="6" width="14.625" style="264" customWidth="1"/>
    <col min="7" max="7" width="25.75390625" style="264" customWidth="1"/>
    <col min="8" max="8" width="4.625" style="105" customWidth="1"/>
    <col min="9" max="9" width="1.12109375" style="103" customWidth="1"/>
    <col min="10" max="10" width="2.625" style="105" customWidth="1"/>
    <col min="11" max="11" width="15.625" style="103" customWidth="1"/>
    <col min="12" max="16384" width="9.00390625" style="103" customWidth="1"/>
  </cols>
  <sheetData>
    <row r="1" spans="1:12" ht="17.25" customHeight="1">
      <c r="A1" s="260" t="s">
        <v>144</v>
      </c>
      <c r="B1" s="478" t="str">
        <f>'管理費報告書(0)'!B5</f>
        <v>委員会管理費</v>
      </c>
      <c r="C1" s="478"/>
      <c r="D1" s="478"/>
      <c r="E1" s="478"/>
      <c r="F1" s="478"/>
      <c r="G1" s="478"/>
      <c r="H1" s="478"/>
      <c r="K1" s="106" t="s">
        <v>48</v>
      </c>
      <c r="L1" s="107">
        <f>'管理費報告書(0)'!N2</f>
        <v>0</v>
      </c>
    </row>
    <row r="2" spans="1:8" ht="15" customHeight="1">
      <c r="A2" s="261" t="s">
        <v>163</v>
      </c>
      <c r="B2" s="103"/>
      <c r="C2" s="103"/>
      <c r="F2" s="265" t="s">
        <v>145</v>
      </c>
      <c r="H2" s="108" t="s">
        <v>146</v>
      </c>
    </row>
    <row r="3" spans="1:12" s="105" customFormat="1" ht="15" customHeight="1">
      <c r="A3" s="318" t="s">
        <v>52</v>
      </c>
      <c r="B3" s="109" t="s">
        <v>50</v>
      </c>
      <c r="C3" s="110" t="s">
        <v>51</v>
      </c>
      <c r="D3" s="111" t="s">
        <v>170</v>
      </c>
      <c r="E3" s="111" t="s">
        <v>55</v>
      </c>
      <c r="F3" s="271" t="s">
        <v>165</v>
      </c>
      <c r="G3" s="271" t="s">
        <v>162</v>
      </c>
      <c r="H3" s="259" t="s">
        <v>244</v>
      </c>
      <c r="J3" s="472" t="s">
        <v>53</v>
      </c>
      <c r="K3" s="473"/>
      <c r="L3" s="113" t="s">
        <v>24</v>
      </c>
    </row>
    <row r="4" spans="1:12" ht="15" customHeight="1">
      <c r="A4" s="317" t="s">
        <v>351</v>
      </c>
      <c r="B4" s="114"/>
      <c r="C4" s="115"/>
      <c r="D4" s="116"/>
      <c r="E4" s="117">
        <f>D4</f>
        <v>0</v>
      </c>
      <c r="F4" s="238"/>
      <c r="G4" s="238"/>
      <c r="H4" s="293"/>
      <c r="J4" s="119" t="s">
        <v>89</v>
      </c>
      <c r="K4" s="120" t="s">
        <v>90</v>
      </c>
      <c r="L4" s="121">
        <f>SUMIF($A$4:$A$8,K4,$D$4:$D$8)</f>
        <v>0</v>
      </c>
    </row>
    <row r="5" spans="1:12" ht="15" customHeight="1">
      <c r="A5" s="287"/>
      <c r="B5" s="122"/>
      <c r="C5" s="123"/>
      <c r="D5" s="124"/>
      <c r="E5" s="117">
        <f>E4+D5</f>
        <v>0</v>
      </c>
      <c r="F5" s="239"/>
      <c r="G5" s="239"/>
      <c r="H5" s="288"/>
      <c r="J5" s="51" t="s">
        <v>93</v>
      </c>
      <c r="K5" s="125" t="s">
        <v>321</v>
      </c>
      <c r="L5" s="126">
        <f aca="true" t="shared" si="0" ref="L5:L17">SUMIF($A$4:$A$8,K5,$D$4:$D$8)</f>
        <v>0</v>
      </c>
    </row>
    <row r="6" spans="1:12" ht="15" customHeight="1">
      <c r="A6" s="287"/>
      <c r="B6" s="122"/>
      <c r="C6" s="123"/>
      <c r="D6" s="124"/>
      <c r="E6" s="117">
        <f>E5+D6</f>
        <v>0</v>
      </c>
      <c r="F6" s="239"/>
      <c r="G6" s="239"/>
      <c r="H6" s="288"/>
      <c r="J6" s="51" t="s">
        <v>95</v>
      </c>
      <c r="K6" s="125" t="s">
        <v>96</v>
      </c>
      <c r="L6" s="126">
        <f t="shared" si="0"/>
        <v>0</v>
      </c>
    </row>
    <row r="7" spans="1:12" ht="15" customHeight="1">
      <c r="A7" s="287"/>
      <c r="B7" s="122"/>
      <c r="C7" s="123"/>
      <c r="D7" s="124"/>
      <c r="E7" s="117">
        <f>E6+D7</f>
        <v>0</v>
      </c>
      <c r="F7" s="239"/>
      <c r="G7" s="239"/>
      <c r="H7" s="288"/>
      <c r="J7" s="51" t="s">
        <v>97</v>
      </c>
      <c r="K7" s="125" t="s">
        <v>98</v>
      </c>
      <c r="L7" s="126">
        <f t="shared" si="0"/>
        <v>0</v>
      </c>
    </row>
    <row r="8" spans="1:12" ht="15" customHeight="1">
      <c r="A8" s="287"/>
      <c r="B8" s="122"/>
      <c r="C8" s="123"/>
      <c r="D8" s="124"/>
      <c r="E8" s="117">
        <f>E7+D8</f>
        <v>0</v>
      </c>
      <c r="F8" s="239"/>
      <c r="G8" s="239"/>
      <c r="H8" s="288"/>
      <c r="J8" s="51" t="s">
        <v>101</v>
      </c>
      <c r="K8" s="125" t="s">
        <v>102</v>
      </c>
      <c r="L8" s="126">
        <f t="shared" si="0"/>
        <v>0</v>
      </c>
    </row>
    <row r="9" spans="1:12" ht="15" customHeight="1">
      <c r="A9" s="294" t="s">
        <v>160</v>
      </c>
      <c r="B9" s="145"/>
      <c r="C9" s="146"/>
      <c r="D9" s="147"/>
      <c r="E9" s="147">
        <f>E8</f>
        <v>0</v>
      </c>
      <c r="F9" s="272"/>
      <c r="G9" s="277"/>
      <c r="H9" s="148"/>
      <c r="J9" s="51" t="s">
        <v>104</v>
      </c>
      <c r="K9" s="125" t="s">
        <v>105</v>
      </c>
      <c r="L9" s="126">
        <f t="shared" si="0"/>
        <v>0</v>
      </c>
    </row>
    <row r="10" spans="1:12" ht="15" customHeight="1">
      <c r="A10" s="262"/>
      <c r="B10" s="150"/>
      <c r="C10" s="150"/>
      <c r="D10" s="151"/>
      <c r="E10" s="151"/>
      <c r="F10" s="270"/>
      <c r="J10" s="51" t="s">
        <v>106</v>
      </c>
      <c r="K10" s="125" t="s">
        <v>107</v>
      </c>
      <c r="L10" s="126">
        <f t="shared" si="0"/>
        <v>0</v>
      </c>
    </row>
    <row r="11" spans="1:12" ht="15" customHeight="1">
      <c r="A11" s="263" t="s">
        <v>164</v>
      </c>
      <c r="J11" s="51" t="s">
        <v>110</v>
      </c>
      <c r="K11" s="125" t="s">
        <v>111</v>
      </c>
      <c r="L11" s="126">
        <f t="shared" si="0"/>
        <v>0</v>
      </c>
    </row>
    <row r="12" spans="1:12" ht="15" customHeight="1">
      <c r="A12" s="292" t="s">
        <v>52</v>
      </c>
      <c r="B12" s="109" t="s">
        <v>50</v>
      </c>
      <c r="C12" s="110" t="s">
        <v>51</v>
      </c>
      <c r="D12" s="111" t="s">
        <v>169</v>
      </c>
      <c r="E12" s="111" t="s">
        <v>55</v>
      </c>
      <c r="F12" s="271" t="s">
        <v>161</v>
      </c>
      <c r="G12" s="271" t="s">
        <v>162</v>
      </c>
      <c r="H12" s="259" t="s">
        <v>244</v>
      </c>
      <c r="J12" s="51" t="s">
        <v>112</v>
      </c>
      <c r="K12" s="125" t="s">
        <v>27</v>
      </c>
      <c r="L12" s="126">
        <f t="shared" si="0"/>
        <v>0</v>
      </c>
    </row>
    <row r="13" spans="1:12" ht="15" customHeight="1">
      <c r="A13" s="287"/>
      <c r="B13" s="114"/>
      <c r="C13" s="115"/>
      <c r="D13" s="116"/>
      <c r="E13" s="117">
        <f>E9-D13</f>
        <v>0</v>
      </c>
      <c r="F13" s="238"/>
      <c r="G13" s="238"/>
      <c r="H13" s="293"/>
      <c r="J13" s="51" t="s">
        <v>114</v>
      </c>
      <c r="K13" s="125" t="s">
        <v>29</v>
      </c>
      <c r="L13" s="126">
        <f t="shared" si="0"/>
        <v>0</v>
      </c>
    </row>
    <row r="14" spans="1:12" ht="15" customHeight="1">
      <c r="A14" s="287"/>
      <c r="B14" s="122"/>
      <c r="C14" s="123"/>
      <c r="D14" s="124"/>
      <c r="E14" s="117">
        <f>E13-D14</f>
        <v>0</v>
      </c>
      <c r="F14" s="239"/>
      <c r="G14" s="239"/>
      <c r="H14" s="288"/>
      <c r="J14" s="51" t="s">
        <v>115</v>
      </c>
      <c r="K14" s="125" t="s">
        <v>116</v>
      </c>
      <c r="L14" s="126">
        <f t="shared" si="0"/>
        <v>0</v>
      </c>
    </row>
    <row r="15" spans="1:12" ht="15" customHeight="1">
      <c r="A15" s="287"/>
      <c r="B15" s="122"/>
      <c r="C15" s="123"/>
      <c r="D15" s="124"/>
      <c r="E15" s="117">
        <f aca="true" t="shared" si="1" ref="E15:E65">E14-D15</f>
        <v>0</v>
      </c>
      <c r="F15" s="239"/>
      <c r="G15" s="239"/>
      <c r="H15" s="288"/>
      <c r="J15" s="51" t="s">
        <v>118</v>
      </c>
      <c r="K15" s="125" t="s">
        <v>119</v>
      </c>
      <c r="L15" s="126">
        <f t="shared" si="0"/>
        <v>0</v>
      </c>
    </row>
    <row r="16" spans="1:12" ht="15" customHeight="1">
      <c r="A16" s="287"/>
      <c r="B16" s="122"/>
      <c r="C16" s="123"/>
      <c r="D16" s="124"/>
      <c r="E16" s="117">
        <f t="shared" si="1"/>
        <v>0</v>
      </c>
      <c r="F16" s="239"/>
      <c r="G16" s="239"/>
      <c r="H16" s="288"/>
      <c r="J16" s="51" t="s">
        <v>120</v>
      </c>
      <c r="K16" s="125" t="s">
        <v>121</v>
      </c>
      <c r="L16" s="126">
        <f t="shared" si="0"/>
        <v>0</v>
      </c>
    </row>
    <row r="17" spans="1:12" ht="15" customHeight="1">
      <c r="A17" s="287"/>
      <c r="B17" s="122"/>
      <c r="C17" s="123"/>
      <c r="D17" s="124"/>
      <c r="E17" s="117">
        <f t="shared" si="1"/>
        <v>0</v>
      </c>
      <c r="F17" s="239"/>
      <c r="G17" s="239"/>
      <c r="H17" s="288"/>
      <c r="J17" s="51" t="s">
        <v>149</v>
      </c>
      <c r="K17" s="125" t="s">
        <v>150</v>
      </c>
      <c r="L17" s="126">
        <f t="shared" si="0"/>
        <v>0</v>
      </c>
    </row>
    <row r="18" spans="1:12" ht="15" customHeight="1">
      <c r="A18" s="287"/>
      <c r="B18" s="122"/>
      <c r="C18" s="123"/>
      <c r="D18" s="124"/>
      <c r="E18" s="117">
        <f t="shared" si="1"/>
        <v>0</v>
      </c>
      <c r="F18" s="239"/>
      <c r="G18" s="239"/>
      <c r="H18" s="288"/>
      <c r="J18" s="127"/>
      <c r="K18" s="128"/>
      <c r="L18" s="129"/>
    </row>
    <row r="19" spans="1:12" ht="15" customHeight="1">
      <c r="A19" s="287"/>
      <c r="B19" s="122"/>
      <c r="C19" s="123"/>
      <c r="D19" s="124"/>
      <c r="E19" s="117">
        <f t="shared" si="1"/>
        <v>0</v>
      </c>
      <c r="F19" s="239"/>
      <c r="G19" s="239"/>
      <c r="H19" s="288"/>
      <c r="J19" s="130"/>
      <c r="K19" s="131"/>
      <c r="L19" s="132"/>
    </row>
    <row r="20" spans="1:12" ht="15" customHeight="1">
      <c r="A20" s="287"/>
      <c r="B20" s="122"/>
      <c r="C20" s="123"/>
      <c r="D20" s="124"/>
      <c r="E20" s="117">
        <f t="shared" si="1"/>
        <v>0</v>
      </c>
      <c r="F20" s="239"/>
      <c r="G20" s="239"/>
      <c r="H20" s="288"/>
      <c r="J20" s="474" t="s">
        <v>152</v>
      </c>
      <c r="K20" s="475"/>
      <c r="L20" s="133">
        <f>SUM(L4:L18)</f>
        <v>0</v>
      </c>
    </row>
    <row r="21" spans="1:12" ht="15" customHeight="1">
      <c r="A21" s="287"/>
      <c r="B21" s="122"/>
      <c r="C21" s="123"/>
      <c r="D21" s="124"/>
      <c r="E21" s="117">
        <f t="shared" si="1"/>
        <v>0</v>
      </c>
      <c r="F21" s="239"/>
      <c r="G21" s="239"/>
      <c r="H21" s="288"/>
      <c r="K21" s="105"/>
      <c r="L21" s="134"/>
    </row>
    <row r="22" spans="1:8" ht="15" customHeight="1">
      <c r="A22" s="287"/>
      <c r="B22" s="122"/>
      <c r="C22" s="123"/>
      <c r="D22" s="124"/>
      <c r="E22" s="117">
        <f t="shared" si="1"/>
        <v>0</v>
      </c>
      <c r="F22" s="239"/>
      <c r="G22" s="239"/>
      <c r="H22" s="288"/>
    </row>
    <row r="23" spans="1:12" ht="15" customHeight="1">
      <c r="A23" s="287"/>
      <c r="B23" s="122"/>
      <c r="C23" s="123"/>
      <c r="D23" s="124"/>
      <c r="E23" s="117">
        <f t="shared" si="1"/>
        <v>0</v>
      </c>
      <c r="F23" s="239"/>
      <c r="G23" s="239"/>
      <c r="H23" s="288"/>
      <c r="J23" s="472" t="s">
        <v>54</v>
      </c>
      <c r="K23" s="473"/>
      <c r="L23" s="135" t="s">
        <v>24</v>
      </c>
    </row>
    <row r="24" spans="1:12" ht="15" customHeight="1">
      <c r="A24" s="287"/>
      <c r="B24" s="122"/>
      <c r="C24" s="123"/>
      <c r="D24" s="124"/>
      <c r="E24" s="117">
        <f t="shared" si="1"/>
        <v>0</v>
      </c>
      <c r="F24" s="239"/>
      <c r="G24" s="239"/>
      <c r="H24" s="288"/>
      <c r="J24" s="70" t="s">
        <v>89</v>
      </c>
      <c r="K24" s="136" t="s">
        <v>153</v>
      </c>
      <c r="L24" s="137">
        <f>SUMIF($A$13:$A$65,K24,$D$13:$D$65)</f>
        <v>0</v>
      </c>
    </row>
    <row r="25" spans="1:12" ht="15" customHeight="1">
      <c r="A25" s="287"/>
      <c r="B25" s="122"/>
      <c r="C25" s="123"/>
      <c r="D25" s="124"/>
      <c r="E25" s="117">
        <f t="shared" si="1"/>
        <v>0</v>
      </c>
      <c r="F25" s="239"/>
      <c r="G25" s="239"/>
      <c r="H25" s="288"/>
      <c r="J25" s="70" t="s">
        <v>93</v>
      </c>
      <c r="K25" s="136" t="s">
        <v>147</v>
      </c>
      <c r="L25" s="137">
        <f aca="true" t="shared" si="2" ref="L25:L35">SUMIF($A$13:$A$65,K25,$D$13:$D$65)</f>
        <v>0</v>
      </c>
    </row>
    <row r="26" spans="1:12" ht="15" customHeight="1">
      <c r="A26" s="287"/>
      <c r="B26" s="122"/>
      <c r="C26" s="123"/>
      <c r="D26" s="124"/>
      <c r="E26" s="117">
        <f t="shared" si="1"/>
        <v>0</v>
      </c>
      <c r="F26" s="239"/>
      <c r="G26" s="239"/>
      <c r="H26" s="288"/>
      <c r="J26" s="70" t="s">
        <v>95</v>
      </c>
      <c r="K26" s="136" t="s">
        <v>166</v>
      </c>
      <c r="L26" s="137">
        <f t="shared" si="2"/>
        <v>0</v>
      </c>
    </row>
    <row r="27" spans="1:12" ht="15" customHeight="1">
      <c r="A27" s="287"/>
      <c r="B27" s="122"/>
      <c r="C27" s="123"/>
      <c r="D27" s="124"/>
      <c r="E27" s="117">
        <f>E26-D27</f>
        <v>0</v>
      </c>
      <c r="F27" s="239"/>
      <c r="G27" s="239"/>
      <c r="H27" s="288"/>
      <c r="J27" s="70" t="s">
        <v>97</v>
      </c>
      <c r="K27" s="136" t="s">
        <v>148</v>
      </c>
      <c r="L27" s="137">
        <f t="shared" si="2"/>
        <v>0</v>
      </c>
    </row>
    <row r="28" spans="1:12" ht="15" customHeight="1">
      <c r="A28" s="287"/>
      <c r="B28" s="122"/>
      <c r="C28" s="123"/>
      <c r="D28" s="124"/>
      <c r="E28" s="117">
        <f t="shared" si="1"/>
        <v>0</v>
      </c>
      <c r="F28" s="239"/>
      <c r="G28" s="239"/>
      <c r="H28" s="288"/>
      <c r="J28" s="70" t="s">
        <v>101</v>
      </c>
      <c r="K28" s="136" t="s">
        <v>154</v>
      </c>
      <c r="L28" s="137">
        <f t="shared" si="2"/>
        <v>0</v>
      </c>
    </row>
    <row r="29" spans="1:12" ht="15" customHeight="1">
      <c r="A29" s="287"/>
      <c r="B29" s="122"/>
      <c r="C29" s="123"/>
      <c r="D29" s="124"/>
      <c r="E29" s="117">
        <f t="shared" si="1"/>
        <v>0</v>
      </c>
      <c r="F29" s="239"/>
      <c r="G29" s="239"/>
      <c r="H29" s="288"/>
      <c r="J29" s="70" t="s">
        <v>104</v>
      </c>
      <c r="K29" s="136" t="s">
        <v>151</v>
      </c>
      <c r="L29" s="137">
        <f t="shared" si="2"/>
        <v>0</v>
      </c>
    </row>
    <row r="30" spans="1:12" ht="15" customHeight="1">
      <c r="A30" s="287"/>
      <c r="B30" s="122"/>
      <c r="C30" s="123"/>
      <c r="D30" s="124"/>
      <c r="E30" s="117">
        <f t="shared" si="1"/>
        <v>0</v>
      </c>
      <c r="F30" s="239"/>
      <c r="G30" s="239"/>
      <c r="H30" s="288"/>
      <c r="J30" s="70" t="s">
        <v>106</v>
      </c>
      <c r="K30" s="136" t="s">
        <v>155</v>
      </c>
      <c r="L30" s="137">
        <f t="shared" si="2"/>
        <v>0</v>
      </c>
    </row>
    <row r="31" spans="1:12" ht="15" customHeight="1">
      <c r="A31" s="287"/>
      <c r="B31" s="122"/>
      <c r="C31" s="123"/>
      <c r="D31" s="124"/>
      <c r="E31" s="117">
        <f t="shared" si="1"/>
        <v>0</v>
      </c>
      <c r="F31" s="239"/>
      <c r="G31" s="239"/>
      <c r="H31" s="288"/>
      <c r="J31" s="70" t="s">
        <v>110</v>
      </c>
      <c r="K31" s="136" t="s">
        <v>156</v>
      </c>
      <c r="L31" s="137">
        <f t="shared" si="2"/>
        <v>0</v>
      </c>
    </row>
    <row r="32" spans="1:12" ht="15" customHeight="1">
      <c r="A32" s="287"/>
      <c r="B32" s="122"/>
      <c r="C32" s="123"/>
      <c r="D32" s="124"/>
      <c r="E32" s="117">
        <f t="shared" si="1"/>
        <v>0</v>
      </c>
      <c r="F32" s="239"/>
      <c r="G32" s="239"/>
      <c r="H32" s="288"/>
      <c r="J32" s="70" t="s">
        <v>112</v>
      </c>
      <c r="K32" s="136" t="s">
        <v>157</v>
      </c>
      <c r="L32" s="137">
        <f t="shared" si="2"/>
        <v>0</v>
      </c>
    </row>
    <row r="33" spans="1:12" ht="15" customHeight="1">
      <c r="A33" s="287"/>
      <c r="B33" s="122"/>
      <c r="C33" s="123"/>
      <c r="D33" s="124"/>
      <c r="E33" s="117">
        <f t="shared" si="1"/>
        <v>0</v>
      </c>
      <c r="F33" s="239"/>
      <c r="G33" s="239"/>
      <c r="H33" s="288"/>
      <c r="J33" s="70" t="s">
        <v>114</v>
      </c>
      <c r="K33" s="136" t="s">
        <v>158</v>
      </c>
      <c r="L33" s="137">
        <f t="shared" si="2"/>
        <v>0</v>
      </c>
    </row>
    <row r="34" spans="1:12" ht="15" customHeight="1">
      <c r="A34" s="287"/>
      <c r="B34" s="122"/>
      <c r="C34" s="123"/>
      <c r="D34" s="124"/>
      <c r="E34" s="117">
        <f t="shared" si="1"/>
        <v>0</v>
      </c>
      <c r="F34" s="239"/>
      <c r="G34" s="239"/>
      <c r="H34" s="288"/>
      <c r="J34" s="70" t="s">
        <v>115</v>
      </c>
      <c r="K34" s="136" t="s">
        <v>140</v>
      </c>
      <c r="L34" s="137">
        <f t="shared" si="2"/>
        <v>0</v>
      </c>
    </row>
    <row r="35" spans="1:12" ht="15" customHeight="1">
      <c r="A35" s="287"/>
      <c r="B35" s="122"/>
      <c r="C35" s="123"/>
      <c r="D35" s="124"/>
      <c r="E35" s="117">
        <f t="shared" si="1"/>
        <v>0</v>
      </c>
      <c r="F35" s="239"/>
      <c r="G35" s="239"/>
      <c r="H35" s="288"/>
      <c r="J35" s="70" t="s">
        <v>118</v>
      </c>
      <c r="K35" s="136" t="s">
        <v>141</v>
      </c>
      <c r="L35" s="137">
        <f t="shared" si="2"/>
        <v>0</v>
      </c>
    </row>
    <row r="36" spans="1:12" ht="15" customHeight="1">
      <c r="A36" s="287"/>
      <c r="B36" s="122"/>
      <c r="C36" s="123"/>
      <c r="D36" s="124"/>
      <c r="E36" s="117">
        <f t="shared" si="1"/>
        <v>0</v>
      </c>
      <c r="F36" s="239"/>
      <c r="G36" s="239"/>
      <c r="H36" s="288"/>
      <c r="J36" s="70" t="s">
        <v>120</v>
      </c>
      <c r="K36" s="136" t="s">
        <v>123</v>
      </c>
      <c r="L36" s="137">
        <f>SUMIF($A$13:$A$65,K36,$D$13:$D$65)</f>
        <v>0</v>
      </c>
    </row>
    <row r="37" spans="1:12" ht="15" customHeight="1">
      <c r="A37" s="287"/>
      <c r="B37" s="122"/>
      <c r="C37" s="123"/>
      <c r="D37" s="124"/>
      <c r="E37" s="117">
        <f t="shared" si="1"/>
        <v>0</v>
      </c>
      <c r="F37" s="239"/>
      <c r="G37" s="239"/>
      <c r="H37" s="288"/>
      <c r="J37" s="138"/>
      <c r="K37" s="384"/>
      <c r="L37" s="129"/>
    </row>
    <row r="38" spans="1:8" ht="15" customHeight="1">
      <c r="A38" s="287"/>
      <c r="B38" s="122"/>
      <c r="C38" s="123"/>
      <c r="D38" s="124"/>
      <c r="E38" s="117">
        <f t="shared" si="1"/>
        <v>0</v>
      </c>
      <c r="F38" s="239"/>
      <c r="G38" s="239"/>
      <c r="H38" s="288"/>
    </row>
    <row r="39" spans="1:12" ht="15" customHeight="1">
      <c r="A39" s="287"/>
      <c r="B39" s="122"/>
      <c r="C39" s="123"/>
      <c r="D39" s="124"/>
      <c r="E39" s="117">
        <f t="shared" si="1"/>
        <v>0</v>
      </c>
      <c r="F39" s="239"/>
      <c r="G39" s="239"/>
      <c r="H39" s="288"/>
      <c r="J39" s="476" t="s">
        <v>159</v>
      </c>
      <c r="K39" s="477"/>
      <c r="L39" s="139">
        <f>SUM(L24:L37)</f>
        <v>0</v>
      </c>
    </row>
    <row r="40" spans="1:12" ht="15" customHeight="1">
      <c r="A40" s="287"/>
      <c r="B40" s="122"/>
      <c r="C40" s="123"/>
      <c r="D40" s="124"/>
      <c r="E40" s="117">
        <f t="shared" si="1"/>
        <v>0</v>
      </c>
      <c r="F40" s="239"/>
      <c r="G40" s="239"/>
      <c r="H40" s="288"/>
      <c r="J40" s="104"/>
      <c r="K40" s="104"/>
      <c r="L40" s="140"/>
    </row>
    <row r="41" spans="1:11" ht="15" customHeight="1">
      <c r="A41" s="287"/>
      <c r="B41" s="122"/>
      <c r="C41" s="123"/>
      <c r="D41" s="124"/>
      <c r="E41" s="117">
        <f t="shared" si="1"/>
        <v>0</v>
      </c>
      <c r="F41" s="239"/>
      <c r="G41" s="239"/>
      <c r="H41" s="288"/>
      <c r="K41" s="77"/>
    </row>
    <row r="42" spans="1:12" ht="15" customHeight="1">
      <c r="A42" s="287"/>
      <c r="B42" s="122"/>
      <c r="C42" s="123"/>
      <c r="D42" s="124"/>
      <c r="E42" s="117">
        <f t="shared" si="1"/>
        <v>0</v>
      </c>
      <c r="F42" s="239"/>
      <c r="G42" s="239"/>
      <c r="H42" s="288"/>
      <c r="J42" s="476" t="s">
        <v>167</v>
      </c>
      <c r="K42" s="477"/>
      <c r="L42" s="139">
        <f>L20-L39</f>
        <v>0</v>
      </c>
    </row>
    <row r="43" spans="1:8" ht="15" customHeight="1">
      <c r="A43" s="287"/>
      <c r="B43" s="122"/>
      <c r="C43" s="123"/>
      <c r="D43" s="124"/>
      <c r="E43" s="117">
        <f t="shared" si="1"/>
        <v>0</v>
      </c>
      <c r="F43" s="239"/>
      <c r="G43" s="239"/>
      <c r="H43" s="288"/>
    </row>
    <row r="44" spans="1:8" ht="15" customHeight="1">
      <c r="A44" s="287"/>
      <c r="B44" s="122"/>
      <c r="C44" s="123"/>
      <c r="D44" s="124"/>
      <c r="E44" s="117">
        <f t="shared" si="1"/>
        <v>0</v>
      </c>
      <c r="F44" s="239"/>
      <c r="G44" s="239"/>
      <c r="H44" s="288"/>
    </row>
    <row r="45" spans="1:8" ht="15" customHeight="1">
      <c r="A45" s="287"/>
      <c r="B45" s="122"/>
      <c r="C45" s="123"/>
      <c r="D45" s="124"/>
      <c r="E45" s="117">
        <f t="shared" si="1"/>
        <v>0</v>
      </c>
      <c r="F45" s="239"/>
      <c r="G45" s="239"/>
      <c r="H45" s="288"/>
    </row>
    <row r="46" spans="1:8" ht="15" customHeight="1">
      <c r="A46" s="287"/>
      <c r="B46" s="122"/>
      <c r="C46" s="123"/>
      <c r="D46" s="124"/>
      <c r="E46" s="117">
        <f t="shared" si="1"/>
        <v>0</v>
      </c>
      <c r="F46" s="239"/>
      <c r="G46" s="239"/>
      <c r="H46" s="288"/>
    </row>
    <row r="47" spans="1:8" ht="15" customHeight="1">
      <c r="A47" s="287"/>
      <c r="B47" s="122"/>
      <c r="C47" s="123"/>
      <c r="D47" s="124"/>
      <c r="E47" s="117">
        <f t="shared" si="1"/>
        <v>0</v>
      </c>
      <c r="F47" s="239"/>
      <c r="G47" s="239"/>
      <c r="H47" s="288"/>
    </row>
    <row r="48" spans="1:8" ht="15" customHeight="1">
      <c r="A48" s="287"/>
      <c r="B48" s="122"/>
      <c r="C48" s="123"/>
      <c r="D48" s="124"/>
      <c r="E48" s="117">
        <f t="shared" si="1"/>
        <v>0</v>
      </c>
      <c r="F48" s="239"/>
      <c r="G48" s="239"/>
      <c r="H48" s="288"/>
    </row>
    <row r="49" spans="1:8" ht="15" customHeight="1">
      <c r="A49" s="287"/>
      <c r="B49" s="122"/>
      <c r="C49" s="123"/>
      <c r="D49" s="124"/>
      <c r="E49" s="117">
        <f t="shared" si="1"/>
        <v>0</v>
      </c>
      <c r="F49" s="239"/>
      <c r="G49" s="239"/>
      <c r="H49" s="288"/>
    </row>
    <row r="50" spans="1:8" ht="15" customHeight="1">
      <c r="A50" s="287"/>
      <c r="B50" s="122"/>
      <c r="C50" s="123"/>
      <c r="D50" s="124"/>
      <c r="E50" s="117">
        <f t="shared" si="1"/>
        <v>0</v>
      </c>
      <c r="F50" s="239"/>
      <c r="G50" s="239"/>
      <c r="H50" s="288"/>
    </row>
    <row r="51" spans="1:8" ht="15" customHeight="1">
      <c r="A51" s="287"/>
      <c r="B51" s="122"/>
      <c r="C51" s="123"/>
      <c r="D51" s="124"/>
      <c r="E51" s="117">
        <f t="shared" si="1"/>
        <v>0</v>
      </c>
      <c r="F51" s="239"/>
      <c r="G51" s="239"/>
      <c r="H51" s="288"/>
    </row>
    <row r="52" spans="1:8" ht="15" customHeight="1">
      <c r="A52" s="287"/>
      <c r="B52" s="122"/>
      <c r="C52" s="123"/>
      <c r="D52" s="124"/>
      <c r="E52" s="117">
        <f t="shared" si="1"/>
        <v>0</v>
      </c>
      <c r="F52" s="239"/>
      <c r="G52" s="239"/>
      <c r="H52" s="288"/>
    </row>
    <row r="53" spans="1:8" ht="15" customHeight="1">
      <c r="A53" s="287"/>
      <c r="B53" s="122"/>
      <c r="C53" s="123"/>
      <c r="D53" s="124"/>
      <c r="E53" s="117">
        <f t="shared" si="1"/>
        <v>0</v>
      </c>
      <c r="F53" s="239"/>
      <c r="G53" s="239"/>
      <c r="H53" s="288"/>
    </row>
    <row r="54" spans="1:8" ht="15" customHeight="1">
      <c r="A54" s="287"/>
      <c r="B54" s="122"/>
      <c r="C54" s="123"/>
      <c r="D54" s="124"/>
      <c r="E54" s="117">
        <f t="shared" si="1"/>
        <v>0</v>
      </c>
      <c r="F54" s="239"/>
      <c r="G54" s="239"/>
      <c r="H54" s="288"/>
    </row>
    <row r="55" spans="1:8" ht="15" customHeight="1">
      <c r="A55" s="287"/>
      <c r="B55" s="122"/>
      <c r="C55" s="123"/>
      <c r="D55" s="124"/>
      <c r="E55" s="117">
        <f t="shared" si="1"/>
        <v>0</v>
      </c>
      <c r="F55" s="239"/>
      <c r="G55" s="239"/>
      <c r="H55" s="288"/>
    </row>
    <row r="56" spans="1:8" ht="15" customHeight="1">
      <c r="A56" s="287"/>
      <c r="B56" s="122"/>
      <c r="C56" s="123"/>
      <c r="D56" s="124"/>
      <c r="E56" s="117">
        <f t="shared" si="1"/>
        <v>0</v>
      </c>
      <c r="F56" s="239"/>
      <c r="G56" s="239"/>
      <c r="H56" s="288"/>
    </row>
    <row r="57" spans="1:8" ht="15" customHeight="1">
      <c r="A57" s="287"/>
      <c r="B57" s="122"/>
      <c r="C57" s="123"/>
      <c r="D57" s="124"/>
      <c r="E57" s="117">
        <f t="shared" si="1"/>
        <v>0</v>
      </c>
      <c r="F57" s="239"/>
      <c r="G57" s="239"/>
      <c r="H57" s="288"/>
    </row>
    <row r="58" spans="1:8" ht="15" customHeight="1">
      <c r="A58" s="287"/>
      <c r="B58" s="122"/>
      <c r="C58" s="123"/>
      <c r="D58" s="124"/>
      <c r="E58" s="117">
        <f t="shared" si="1"/>
        <v>0</v>
      </c>
      <c r="F58" s="239"/>
      <c r="G58" s="239"/>
      <c r="H58" s="288"/>
    </row>
    <row r="59" spans="1:8" ht="15" customHeight="1">
      <c r="A59" s="287"/>
      <c r="B59" s="122"/>
      <c r="C59" s="123"/>
      <c r="D59" s="124"/>
      <c r="E59" s="117">
        <f t="shared" si="1"/>
        <v>0</v>
      </c>
      <c r="F59" s="239"/>
      <c r="G59" s="239"/>
      <c r="H59" s="288"/>
    </row>
    <row r="60" spans="1:8" ht="15" customHeight="1">
      <c r="A60" s="287"/>
      <c r="B60" s="122"/>
      <c r="C60" s="123"/>
      <c r="D60" s="124"/>
      <c r="E60" s="117">
        <f t="shared" si="1"/>
        <v>0</v>
      </c>
      <c r="F60" s="239"/>
      <c r="G60" s="239"/>
      <c r="H60" s="288"/>
    </row>
    <row r="61" spans="1:8" ht="15" customHeight="1">
      <c r="A61" s="287"/>
      <c r="B61" s="122"/>
      <c r="C61" s="123"/>
      <c r="D61" s="124"/>
      <c r="E61" s="117">
        <f t="shared" si="1"/>
        <v>0</v>
      </c>
      <c r="F61" s="239"/>
      <c r="G61" s="239"/>
      <c r="H61" s="288"/>
    </row>
    <row r="62" spans="1:8" ht="15" customHeight="1">
      <c r="A62" s="287"/>
      <c r="B62" s="122"/>
      <c r="C62" s="123"/>
      <c r="D62" s="124"/>
      <c r="E62" s="117">
        <f t="shared" si="1"/>
        <v>0</v>
      </c>
      <c r="F62" s="239"/>
      <c r="G62" s="239"/>
      <c r="H62" s="288"/>
    </row>
    <row r="63" spans="1:8" ht="15" customHeight="1">
      <c r="A63" s="287"/>
      <c r="B63" s="122"/>
      <c r="C63" s="123"/>
      <c r="D63" s="124"/>
      <c r="E63" s="117">
        <f t="shared" si="1"/>
        <v>0</v>
      </c>
      <c r="F63" s="239"/>
      <c r="G63" s="239"/>
      <c r="H63" s="288"/>
    </row>
    <row r="64" spans="1:8" ht="15" customHeight="1">
      <c r="A64" s="287"/>
      <c r="B64" s="122"/>
      <c r="C64" s="123"/>
      <c r="D64" s="124"/>
      <c r="E64" s="117">
        <f t="shared" si="1"/>
        <v>0</v>
      </c>
      <c r="F64" s="239"/>
      <c r="G64" s="239"/>
      <c r="H64" s="288"/>
    </row>
    <row r="65" spans="1:8" ht="15" customHeight="1">
      <c r="A65" s="287"/>
      <c r="B65" s="141"/>
      <c r="C65" s="142"/>
      <c r="D65" s="143"/>
      <c r="E65" s="144">
        <f t="shared" si="1"/>
        <v>0</v>
      </c>
      <c r="F65" s="278"/>
      <c r="G65" s="278"/>
      <c r="H65" s="297"/>
    </row>
    <row r="66" spans="1:8" ht="15" customHeight="1">
      <c r="A66" s="294" t="s">
        <v>160</v>
      </c>
      <c r="B66" s="145"/>
      <c r="C66" s="146"/>
      <c r="D66" s="147"/>
      <c r="E66" s="147">
        <f>E65</f>
        <v>0</v>
      </c>
      <c r="F66" s="272"/>
      <c r="G66" s="277"/>
      <c r="H66" s="148"/>
    </row>
    <row r="67" spans="4:6" ht="14.25" customHeight="1">
      <c r="D67" s="149"/>
      <c r="E67" s="149"/>
      <c r="F67" s="273"/>
    </row>
    <row r="68" spans="4:6" ht="14.25" customHeight="1">
      <c r="D68" s="149"/>
      <c r="E68" s="149"/>
      <c r="F68" s="273"/>
    </row>
    <row r="69" spans="4:6" ht="14.25" customHeight="1">
      <c r="D69" s="149"/>
      <c r="E69" s="149"/>
      <c r="F69" s="273"/>
    </row>
    <row r="70" ht="14.25" customHeight="1"/>
    <row r="71" ht="14.25" customHeight="1"/>
    <row r="72" spans="4:6" ht="14.25" customHeight="1">
      <c r="D72" s="140"/>
      <c r="E72" s="140"/>
      <c r="F72" s="274"/>
    </row>
    <row r="73" spans="4:6" ht="14.25" customHeight="1">
      <c r="D73" s="140"/>
      <c r="E73" s="140"/>
      <c r="F73" s="274"/>
    </row>
    <row r="74" spans="4:7" ht="14.25" customHeight="1">
      <c r="D74" s="140"/>
      <c r="E74" s="140"/>
      <c r="F74" s="274"/>
      <c r="G74" s="275"/>
    </row>
    <row r="75" spans="4:6" ht="14.25" customHeight="1">
      <c r="D75" s="140"/>
      <c r="E75" s="140"/>
      <c r="F75" s="274"/>
    </row>
    <row r="76" spans="4:6" ht="11.25">
      <c r="D76" s="140"/>
      <c r="E76" s="140"/>
      <c r="F76" s="274"/>
    </row>
    <row r="77" spans="4:6" ht="11.25">
      <c r="D77" s="140"/>
      <c r="E77" s="140"/>
      <c r="F77" s="274"/>
    </row>
    <row r="78" spans="4:6" ht="11.25">
      <c r="D78" s="140"/>
      <c r="E78" s="140"/>
      <c r="F78" s="274"/>
    </row>
    <row r="79" spans="4:6" ht="11.25">
      <c r="D79" s="140"/>
      <c r="E79" s="140"/>
      <c r="F79" s="274"/>
    </row>
    <row r="80" spans="4:6" ht="11.25">
      <c r="D80" s="140"/>
      <c r="E80" s="140"/>
      <c r="F80" s="274"/>
    </row>
    <row r="81" spans="4:6" ht="11.25">
      <c r="D81" s="140"/>
      <c r="E81" s="140"/>
      <c r="F81" s="274"/>
    </row>
    <row r="82" spans="4:6" ht="11.25">
      <c r="D82" s="140"/>
      <c r="E82" s="140"/>
      <c r="F82" s="274"/>
    </row>
    <row r="83" spans="4:6" ht="11.25">
      <c r="D83" s="140"/>
      <c r="E83" s="140"/>
      <c r="F83" s="274"/>
    </row>
    <row r="84" spans="4:6" ht="11.25">
      <c r="D84" s="140"/>
      <c r="E84" s="140"/>
      <c r="F84" s="274"/>
    </row>
    <row r="85" spans="4:7" ht="11.25">
      <c r="D85" s="140"/>
      <c r="E85" s="140"/>
      <c r="F85" s="274"/>
      <c r="G85" s="275"/>
    </row>
    <row r="86" spans="4:6" ht="11.25">
      <c r="D86" s="140"/>
      <c r="E86" s="140"/>
      <c r="F86" s="274"/>
    </row>
    <row r="87" spans="4:6" ht="11.25">
      <c r="D87" s="140"/>
      <c r="E87" s="140"/>
      <c r="F87" s="274"/>
    </row>
    <row r="88" spans="4:7" ht="11.25">
      <c r="D88" s="140"/>
      <c r="E88" s="140"/>
      <c r="F88" s="274"/>
      <c r="G88" s="275"/>
    </row>
    <row r="89" spans="4:6" ht="11.25">
      <c r="D89" s="140"/>
      <c r="E89" s="140"/>
      <c r="F89" s="274"/>
    </row>
    <row r="90" spans="4:6" ht="11.25">
      <c r="D90" s="140"/>
      <c r="E90" s="140"/>
      <c r="F90" s="274"/>
    </row>
    <row r="91" spans="4:6" ht="11.25">
      <c r="D91" s="105"/>
      <c r="E91" s="105"/>
      <c r="F91" s="275"/>
    </row>
    <row r="92" spans="4:6" ht="11.25">
      <c r="D92" s="140"/>
      <c r="E92" s="140"/>
      <c r="F92" s="274"/>
    </row>
  </sheetData>
  <sheetProtection/>
  <mergeCells count="6">
    <mergeCell ref="J3:K3"/>
    <mergeCell ref="J20:K20"/>
    <mergeCell ref="J23:K23"/>
    <mergeCell ref="J39:K39"/>
    <mergeCell ref="J42:K42"/>
    <mergeCell ref="B1:H1"/>
  </mergeCells>
  <dataValidations count="4">
    <dataValidation type="list" allowBlank="1" showInputMessage="1" showErrorMessage="1" imeMode="hiragana" sqref="A13:A65">
      <formula1>$K$24:$K$37</formula1>
    </dataValidation>
    <dataValidation type="list" allowBlank="1" showInputMessage="1" showErrorMessage="1" imeMode="hiragana" sqref="A4:A8">
      <formula1>$K$4:$K$18</formula1>
    </dataValidation>
    <dataValidation allowBlank="1" showInputMessage="1" showErrorMessage="1" imeMode="halfAlpha" sqref="B4:D8 B13:D65"/>
    <dataValidation allowBlank="1" showInputMessage="1" showErrorMessage="1" imeMode="hiragana" sqref="F4:H8 F13:H65"/>
  </dataValidations>
  <printOptions horizontalCentered="1"/>
  <pageMargins left="0.5905511811023623" right="0.1968503937007874" top="0.1968503937007874" bottom="0.1968503937007874" header="0.4330708661417323" footer="0.2362204724409449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U34" sqref="U34"/>
    </sheetView>
  </sheetViews>
  <sheetFormatPr defaultColWidth="8.00390625" defaultRowHeight="13.5"/>
  <cols>
    <col min="1" max="1" width="7.625" style="29" customWidth="1"/>
    <col min="2" max="2" width="20.125" style="29" customWidth="1"/>
    <col min="3" max="3" width="18.875" style="29" customWidth="1"/>
    <col min="4" max="4" width="1.4921875" style="29" customWidth="1"/>
    <col min="5" max="5" width="8.625" style="29" customWidth="1"/>
    <col min="6" max="6" width="9.625" style="29" customWidth="1"/>
    <col min="7" max="7" width="12.625" style="29" customWidth="1"/>
    <col min="8" max="9" width="9.625" style="29" customWidth="1"/>
    <col min="10" max="10" width="1.4921875" style="29" customWidth="1"/>
    <col min="11" max="11" width="2.375" style="29" customWidth="1"/>
    <col min="12" max="12" width="17.125" style="29" bestFit="1" customWidth="1"/>
    <col min="13" max="13" width="10.625" style="29" customWidth="1"/>
    <col min="14" max="14" width="15.625" style="29" customWidth="1"/>
    <col min="15" max="15" width="1.875" style="29" customWidth="1"/>
    <col min="16" max="16384" width="8.00390625" style="29" customWidth="1"/>
  </cols>
  <sheetData>
    <row r="1" spans="1:12" ht="15.75" customHeight="1">
      <c r="A1" s="27" t="s">
        <v>352</v>
      </c>
      <c r="B1" s="28"/>
      <c r="E1" s="30" t="s">
        <v>78</v>
      </c>
      <c r="F1" s="31"/>
      <c r="G1" s="31"/>
      <c r="I1" s="462" t="s">
        <v>19</v>
      </c>
      <c r="J1" s="463"/>
      <c r="K1" s="464"/>
      <c r="L1" s="465"/>
    </row>
    <row r="2" spans="1:14" ht="15.75" customHeight="1">
      <c r="A2" s="28"/>
      <c r="B2" s="32" t="str">
        <f>'管理費報告書(0)'!B2</f>
        <v>〔　　　　　　委員会〕</v>
      </c>
      <c r="C2" s="30"/>
      <c r="E2" s="31"/>
      <c r="F2" s="31"/>
      <c r="G2" s="31"/>
      <c r="I2" s="466" t="s">
        <v>20</v>
      </c>
      <c r="J2" s="467"/>
      <c r="K2" s="468"/>
      <c r="L2" s="469"/>
      <c r="M2" s="33" t="s">
        <v>80</v>
      </c>
      <c r="N2" s="34">
        <f>B4</f>
        <v>1</v>
      </c>
    </row>
    <row r="3" ht="6" customHeight="1"/>
    <row r="4" spans="1:14" ht="13.5" customHeight="1">
      <c r="A4" s="35" t="s">
        <v>81</v>
      </c>
      <c r="B4" s="36">
        <v>1</v>
      </c>
      <c r="C4" s="37"/>
      <c r="D4" s="38"/>
      <c r="E4" s="39" t="s">
        <v>82</v>
      </c>
      <c r="F4" s="40" t="s">
        <v>83</v>
      </c>
      <c r="G4" s="40" t="s">
        <v>84</v>
      </c>
      <c r="H4" s="40" t="s">
        <v>85</v>
      </c>
      <c r="I4" s="41" t="s">
        <v>283</v>
      </c>
      <c r="J4" s="42"/>
      <c r="K4" s="408" t="s">
        <v>86</v>
      </c>
      <c r="L4" s="470"/>
      <c r="M4" s="470"/>
      <c r="N4" s="471"/>
    </row>
    <row r="5" spans="1:14" ht="13.5" customHeight="1">
      <c r="A5" s="410" t="s">
        <v>87</v>
      </c>
      <c r="B5" s="43"/>
      <c r="C5" s="44"/>
      <c r="D5" s="38"/>
      <c r="E5" s="410" t="s">
        <v>88</v>
      </c>
      <c r="F5" s="440"/>
      <c r="G5" s="440"/>
      <c r="H5" s="443"/>
      <c r="I5" s="444"/>
      <c r="J5" s="42"/>
      <c r="K5" s="419" t="s">
        <v>22</v>
      </c>
      <c r="L5" s="420"/>
      <c r="M5" s="420"/>
      <c r="N5" s="421"/>
    </row>
    <row r="6" spans="1:14" ht="13.5" customHeight="1">
      <c r="A6" s="447"/>
      <c r="B6" s="45"/>
      <c r="C6" s="46"/>
      <c r="D6" s="38"/>
      <c r="E6" s="447"/>
      <c r="F6" s="441"/>
      <c r="G6" s="441"/>
      <c r="H6" s="441"/>
      <c r="I6" s="445"/>
      <c r="J6" s="42"/>
      <c r="K6" s="422" t="s">
        <v>23</v>
      </c>
      <c r="L6" s="423"/>
      <c r="M6" s="47" t="s">
        <v>24</v>
      </c>
      <c r="N6" s="48" t="s">
        <v>25</v>
      </c>
    </row>
    <row r="7" spans="1:14" ht="13.5" customHeight="1">
      <c r="A7" s="448"/>
      <c r="B7" s="49"/>
      <c r="C7" s="50"/>
      <c r="D7" s="38"/>
      <c r="E7" s="448"/>
      <c r="F7" s="442"/>
      <c r="G7" s="442"/>
      <c r="H7" s="442"/>
      <c r="I7" s="446"/>
      <c r="J7" s="42"/>
      <c r="K7" s="51" t="s">
        <v>89</v>
      </c>
      <c r="L7" s="52" t="s">
        <v>90</v>
      </c>
      <c r="M7" s="53">
        <f>'金銭出納簿（1）'!L4</f>
        <v>0</v>
      </c>
      <c r="N7" s="255"/>
    </row>
    <row r="8" spans="1:14" ht="13.5" customHeight="1">
      <c r="A8" s="404" t="s">
        <v>91</v>
      </c>
      <c r="B8" s="54"/>
      <c r="C8" s="44"/>
      <c r="D8" s="38"/>
      <c r="E8" s="410" t="s">
        <v>92</v>
      </c>
      <c r="F8" s="440"/>
      <c r="G8" s="440"/>
      <c r="H8" s="443"/>
      <c r="I8" s="444"/>
      <c r="J8" s="42"/>
      <c r="K8" s="51" t="s">
        <v>93</v>
      </c>
      <c r="L8" s="52" t="s">
        <v>321</v>
      </c>
      <c r="M8" s="53">
        <f>'金銭出納簿（1）'!L5</f>
        <v>0</v>
      </c>
      <c r="N8" s="255"/>
    </row>
    <row r="9" spans="1:14" ht="13.5" customHeight="1">
      <c r="A9" s="406"/>
      <c r="B9" s="55"/>
      <c r="C9" s="46"/>
      <c r="D9" s="38"/>
      <c r="E9" s="447"/>
      <c r="F9" s="441"/>
      <c r="G9" s="441"/>
      <c r="H9" s="441"/>
      <c r="I9" s="445"/>
      <c r="J9" s="42"/>
      <c r="K9" s="51" t="s">
        <v>95</v>
      </c>
      <c r="L9" s="52" t="s">
        <v>96</v>
      </c>
      <c r="M9" s="53">
        <f>'金銭出納簿（1）'!L6</f>
        <v>0</v>
      </c>
      <c r="N9" s="255"/>
    </row>
    <row r="10" spans="1:14" ht="13.5" customHeight="1">
      <c r="A10" s="407"/>
      <c r="B10" s="49"/>
      <c r="C10" s="50"/>
      <c r="D10" s="38"/>
      <c r="E10" s="448"/>
      <c r="F10" s="442"/>
      <c r="G10" s="442"/>
      <c r="H10" s="442"/>
      <c r="I10" s="446"/>
      <c r="J10" s="42"/>
      <c r="K10" s="51" t="s">
        <v>97</v>
      </c>
      <c r="L10" s="52" t="s">
        <v>98</v>
      </c>
      <c r="M10" s="53">
        <f>'金銭出納簿（1）'!L7</f>
        <v>0</v>
      </c>
      <c r="N10" s="255"/>
    </row>
    <row r="11" spans="1:14" ht="13.5" customHeight="1">
      <c r="A11" s="404" t="s">
        <v>99</v>
      </c>
      <c r="B11" s="54"/>
      <c r="C11" s="44"/>
      <c r="D11" s="38"/>
      <c r="E11" s="410" t="s">
        <v>100</v>
      </c>
      <c r="F11" s="440"/>
      <c r="G11" s="440"/>
      <c r="H11" s="443"/>
      <c r="I11" s="444"/>
      <c r="J11" s="42"/>
      <c r="K11" s="51" t="s">
        <v>101</v>
      </c>
      <c r="L11" s="52" t="s">
        <v>102</v>
      </c>
      <c r="M11" s="53">
        <f>'金銭出納簿（1）'!L8</f>
        <v>0</v>
      </c>
      <c r="N11" s="255"/>
    </row>
    <row r="12" spans="1:14" ht="13.5" customHeight="1">
      <c r="A12" s="406" t="s">
        <v>103</v>
      </c>
      <c r="B12" s="45"/>
      <c r="C12" s="46"/>
      <c r="D12" s="38"/>
      <c r="E12" s="447"/>
      <c r="F12" s="441"/>
      <c r="G12" s="441"/>
      <c r="H12" s="441"/>
      <c r="I12" s="445"/>
      <c r="J12" s="42"/>
      <c r="K12" s="51" t="s">
        <v>104</v>
      </c>
      <c r="L12" s="52" t="s">
        <v>105</v>
      </c>
      <c r="M12" s="53">
        <f>'金銭出納簿（1）'!L9</f>
        <v>0</v>
      </c>
      <c r="N12" s="255"/>
    </row>
    <row r="13" spans="1:14" ht="13.5" customHeight="1">
      <c r="A13" s="407"/>
      <c r="B13" s="49"/>
      <c r="C13" s="50"/>
      <c r="D13" s="38"/>
      <c r="E13" s="448"/>
      <c r="F13" s="442"/>
      <c r="G13" s="442"/>
      <c r="H13" s="442"/>
      <c r="I13" s="446"/>
      <c r="J13" s="42"/>
      <c r="K13" s="51" t="s">
        <v>106</v>
      </c>
      <c r="L13" s="52" t="s">
        <v>107</v>
      </c>
      <c r="M13" s="53">
        <f>'金銭出納簿（1）'!L10</f>
        <v>0</v>
      </c>
      <c r="N13" s="255"/>
    </row>
    <row r="14" spans="1:14" ht="13.5" customHeight="1">
      <c r="A14" s="404" t="s">
        <v>108</v>
      </c>
      <c r="B14" s="54"/>
      <c r="C14" s="44"/>
      <c r="D14" s="38"/>
      <c r="E14" s="410" t="s">
        <v>109</v>
      </c>
      <c r="F14" s="440"/>
      <c r="G14" s="440"/>
      <c r="H14" s="443"/>
      <c r="I14" s="444"/>
      <c r="J14" s="42"/>
      <c r="K14" s="51" t="s">
        <v>110</v>
      </c>
      <c r="L14" s="52" t="s">
        <v>111</v>
      </c>
      <c r="M14" s="53">
        <f>'金銭出納簿（1）'!L11</f>
        <v>0</v>
      </c>
      <c r="N14" s="255"/>
    </row>
    <row r="15" spans="1:14" ht="13.5" customHeight="1">
      <c r="A15" s="405"/>
      <c r="B15" s="56"/>
      <c r="C15" s="46"/>
      <c r="D15" s="38"/>
      <c r="E15" s="447"/>
      <c r="F15" s="441"/>
      <c r="G15" s="441"/>
      <c r="H15" s="441"/>
      <c r="I15" s="445"/>
      <c r="J15" s="42"/>
      <c r="K15" s="51" t="s">
        <v>112</v>
      </c>
      <c r="L15" s="52" t="s">
        <v>27</v>
      </c>
      <c r="M15" s="53">
        <f>'金銭出納簿（1）'!L12</f>
        <v>0</v>
      </c>
      <c r="N15" s="255"/>
    </row>
    <row r="16" spans="1:14" ht="13.5" customHeight="1">
      <c r="A16" s="406" t="s">
        <v>113</v>
      </c>
      <c r="B16" s="45"/>
      <c r="C16" s="46"/>
      <c r="D16" s="38"/>
      <c r="E16" s="448"/>
      <c r="F16" s="442"/>
      <c r="G16" s="442"/>
      <c r="H16" s="442"/>
      <c r="I16" s="446"/>
      <c r="J16" s="42"/>
      <c r="K16" s="51" t="s">
        <v>114</v>
      </c>
      <c r="L16" s="52" t="s">
        <v>29</v>
      </c>
      <c r="M16" s="53">
        <f>'金銭出納簿（1）'!L13</f>
        <v>0</v>
      </c>
      <c r="N16" s="255"/>
    </row>
    <row r="17" spans="1:14" ht="13.5" customHeight="1">
      <c r="A17" s="407"/>
      <c r="B17" s="49"/>
      <c r="C17" s="50"/>
      <c r="D17" s="38"/>
      <c r="E17" s="410"/>
      <c r="F17" s="449"/>
      <c r="G17" s="452"/>
      <c r="H17" s="455"/>
      <c r="I17" s="456"/>
      <c r="J17" s="42"/>
      <c r="K17" s="51" t="s">
        <v>115</v>
      </c>
      <c r="L17" s="52" t="s">
        <v>116</v>
      </c>
      <c r="M17" s="53">
        <f>'金銭出納簿（1）'!L14</f>
        <v>0</v>
      </c>
      <c r="N17" s="255"/>
    </row>
    <row r="18" spans="1:14" ht="13.5" customHeight="1">
      <c r="A18" s="404" t="s">
        <v>117</v>
      </c>
      <c r="B18" s="54"/>
      <c r="C18" s="44"/>
      <c r="D18" s="38"/>
      <c r="E18" s="447"/>
      <c r="F18" s="450"/>
      <c r="G18" s="453"/>
      <c r="H18" s="453"/>
      <c r="I18" s="457"/>
      <c r="J18" s="42"/>
      <c r="K18" s="51" t="s">
        <v>118</v>
      </c>
      <c r="L18" s="52" t="s">
        <v>119</v>
      </c>
      <c r="M18" s="53">
        <f>'金銭出納簿（1）'!L15</f>
        <v>0</v>
      </c>
      <c r="N18" s="255"/>
    </row>
    <row r="19" spans="1:14" ht="13.5" customHeight="1">
      <c r="A19" s="405"/>
      <c r="B19" s="45"/>
      <c r="C19" s="46"/>
      <c r="D19" s="38"/>
      <c r="E19" s="448"/>
      <c r="F19" s="451"/>
      <c r="G19" s="454"/>
      <c r="H19" s="454"/>
      <c r="I19" s="458"/>
      <c r="J19" s="42"/>
      <c r="K19" s="51" t="s">
        <v>120</v>
      </c>
      <c r="L19" s="52" t="s">
        <v>121</v>
      </c>
      <c r="M19" s="53">
        <f>'金銭出納簿（1）'!L16</f>
        <v>0</v>
      </c>
      <c r="N19" s="255"/>
    </row>
    <row r="20" spans="1:14" ht="13.5" customHeight="1">
      <c r="A20" s="424"/>
      <c r="B20" s="49"/>
      <c r="C20" s="50"/>
      <c r="D20" s="38"/>
      <c r="E20" s="425"/>
      <c r="F20" s="427"/>
      <c r="G20" s="427"/>
      <c r="H20" s="427"/>
      <c r="I20" s="429"/>
      <c r="J20" s="42"/>
      <c r="K20" s="51" t="s">
        <v>122</v>
      </c>
      <c r="L20" s="52" t="s">
        <v>150</v>
      </c>
      <c r="M20" s="53">
        <f>'金銭出納簿（1）'!L17</f>
        <v>0</v>
      </c>
      <c r="N20" s="255"/>
    </row>
    <row r="21" spans="1:14" ht="13.5" customHeight="1">
      <c r="A21" s="404" t="s">
        <v>39</v>
      </c>
      <c r="B21" s="54"/>
      <c r="C21" s="44"/>
      <c r="D21" s="38"/>
      <c r="E21" s="406"/>
      <c r="F21" s="414"/>
      <c r="G21" s="414"/>
      <c r="H21" s="414"/>
      <c r="I21" s="417"/>
      <c r="J21" s="42"/>
      <c r="K21" s="51"/>
      <c r="L21" s="52"/>
      <c r="M21" s="53"/>
      <c r="N21" s="255"/>
    </row>
    <row r="22" spans="1:14" ht="13.5" customHeight="1">
      <c r="A22" s="405"/>
      <c r="B22" s="57"/>
      <c r="C22" s="46"/>
      <c r="D22" s="38"/>
      <c r="E22" s="426"/>
      <c r="F22" s="428"/>
      <c r="G22" s="428"/>
      <c r="H22" s="428"/>
      <c r="I22" s="430"/>
      <c r="J22" s="42"/>
      <c r="K22" s="58"/>
      <c r="L22" s="59"/>
      <c r="M22" s="60"/>
      <c r="N22" s="61"/>
    </row>
    <row r="23" spans="1:14" ht="13.5" customHeight="1">
      <c r="A23" s="424"/>
      <c r="B23" s="49"/>
      <c r="C23" s="50"/>
      <c r="D23" s="38"/>
      <c r="E23" s="431" t="s">
        <v>124</v>
      </c>
      <c r="F23" s="432"/>
      <c r="G23" s="432"/>
      <c r="H23" s="432"/>
      <c r="I23" s="433"/>
      <c r="J23" s="42"/>
      <c r="K23" s="408" t="s">
        <v>125</v>
      </c>
      <c r="L23" s="409"/>
      <c r="M23" s="62">
        <f>SUM(M7:M22)</f>
        <v>0</v>
      </c>
      <c r="N23" s="63"/>
    </row>
    <row r="24" spans="1:14" ht="13.5" customHeight="1">
      <c r="A24" s="410" t="s">
        <v>126</v>
      </c>
      <c r="B24" s="413" t="s">
        <v>127</v>
      </c>
      <c r="C24" s="416" t="s">
        <v>128</v>
      </c>
      <c r="D24" s="38"/>
      <c r="E24" s="434"/>
      <c r="F24" s="435"/>
      <c r="G24" s="435"/>
      <c r="H24" s="435"/>
      <c r="I24" s="436"/>
      <c r="J24" s="42"/>
      <c r="K24" s="38"/>
      <c r="L24" s="38"/>
      <c r="M24" s="64"/>
      <c r="N24" s="38"/>
    </row>
    <row r="25" spans="1:14" ht="13.5" customHeight="1">
      <c r="A25" s="411"/>
      <c r="B25" s="414"/>
      <c r="C25" s="417" t="s">
        <v>129</v>
      </c>
      <c r="D25" s="38"/>
      <c r="E25" s="437"/>
      <c r="F25" s="438"/>
      <c r="G25" s="438"/>
      <c r="H25" s="438"/>
      <c r="I25" s="439"/>
      <c r="J25" s="42"/>
      <c r="K25" s="419" t="s">
        <v>130</v>
      </c>
      <c r="L25" s="420"/>
      <c r="M25" s="420"/>
      <c r="N25" s="421"/>
    </row>
    <row r="26" spans="1:14" ht="13.5" customHeight="1">
      <c r="A26" s="411"/>
      <c r="B26" s="415"/>
      <c r="C26" s="418"/>
      <c r="D26" s="38"/>
      <c r="E26" s="459" t="s">
        <v>296</v>
      </c>
      <c r="F26" s="460"/>
      <c r="G26" s="460"/>
      <c r="H26" s="460"/>
      <c r="I26" s="461"/>
      <c r="J26" s="42"/>
      <c r="K26" s="422" t="s">
        <v>23</v>
      </c>
      <c r="L26" s="423"/>
      <c r="M26" s="47" t="s">
        <v>24</v>
      </c>
      <c r="N26" s="48" t="s">
        <v>25</v>
      </c>
    </row>
    <row r="27" spans="1:14" ht="13.5" customHeight="1">
      <c r="A27" s="411"/>
      <c r="B27" s="65"/>
      <c r="C27" s="66"/>
      <c r="D27" s="38"/>
      <c r="E27" s="67"/>
      <c r="F27" s="68"/>
      <c r="G27" s="68"/>
      <c r="H27" s="68"/>
      <c r="I27" s="69"/>
      <c r="J27" s="42"/>
      <c r="K27" s="70" t="s">
        <v>89</v>
      </c>
      <c r="L27" s="71" t="s">
        <v>131</v>
      </c>
      <c r="M27" s="53">
        <f>'金銭出納簿（1）'!L24</f>
        <v>0</v>
      </c>
      <c r="N27" s="256"/>
    </row>
    <row r="28" spans="1:14" ht="13.5" customHeight="1">
      <c r="A28" s="411"/>
      <c r="B28" s="72"/>
      <c r="C28" s="73"/>
      <c r="D28" s="38"/>
      <c r="E28" s="67"/>
      <c r="F28" s="68"/>
      <c r="G28" s="68"/>
      <c r="H28" s="68"/>
      <c r="I28" s="69"/>
      <c r="J28" s="42"/>
      <c r="K28" s="70" t="s">
        <v>93</v>
      </c>
      <c r="L28" s="71" t="s">
        <v>132</v>
      </c>
      <c r="M28" s="53">
        <f>'金銭出納簿（1）'!L25</f>
        <v>0</v>
      </c>
      <c r="N28" s="256"/>
    </row>
    <row r="29" spans="1:14" ht="13.5" customHeight="1">
      <c r="A29" s="411"/>
      <c r="B29" s="74"/>
      <c r="C29" s="75"/>
      <c r="D29" s="38"/>
      <c r="E29" s="76"/>
      <c r="F29" s="77"/>
      <c r="G29" s="77"/>
      <c r="H29" s="68"/>
      <c r="I29" s="69"/>
      <c r="J29" s="42"/>
      <c r="K29" s="70" t="s">
        <v>95</v>
      </c>
      <c r="L29" s="71" t="s">
        <v>166</v>
      </c>
      <c r="M29" s="53">
        <f>'金銭出納簿（1）'!L26</f>
        <v>0</v>
      </c>
      <c r="N29" s="256"/>
    </row>
    <row r="30" spans="1:14" ht="13.5" customHeight="1">
      <c r="A30" s="411"/>
      <c r="B30" s="78"/>
      <c r="C30" s="79"/>
      <c r="D30" s="38"/>
      <c r="E30" s="76"/>
      <c r="F30" s="77"/>
      <c r="G30" s="77"/>
      <c r="H30" s="68"/>
      <c r="I30" s="69"/>
      <c r="J30" s="42"/>
      <c r="K30" s="70" t="s">
        <v>97</v>
      </c>
      <c r="L30" s="71" t="s">
        <v>133</v>
      </c>
      <c r="M30" s="53">
        <f>'金銭出納簿（1）'!L27</f>
        <v>0</v>
      </c>
      <c r="N30" s="256"/>
    </row>
    <row r="31" spans="1:14" ht="13.5" customHeight="1">
      <c r="A31" s="411"/>
      <c r="B31" s="80"/>
      <c r="C31" s="73"/>
      <c r="D31" s="38"/>
      <c r="E31" s="76"/>
      <c r="F31" s="77"/>
      <c r="G31" s="77"/>
      <c r="H31" s="68"/>
      <c r="I31" s="69"/>
      <c r="J31" s="42"/>
      <c r="K31" s="70" t="s">
        <v>101</v>
      </c>
      <c r="L31" s="71" t="s">
        <v>134</v>
      </c>
      <c r="M31" s="53">
        <f>'金銭出納簿（1）'!L28</f>
        <v>0</v>
      </c>
      <c r="N31" s="256"/>
    </row>
    <row r="32" spans="1:14" ht="13.5" customHeight="1">
      <c r="A32" s="411"/>
      <c r="B32" s="74"/>
      <c r="C32" s="75"/>
      <c r="D32" s="38"/>
      <c r="E32" s="76"/>
      <c r="F32" s="77"/>
      <c r="G32" s="77"/>
      <c r="H32" s="68"/>
      <c r="I32" s="69"/>
      <c r="J32" s="42"/>
      <c r="K32" s="70" t="s">
        <v>104</v>
      </c>
      <c r="L32" s="71" t="s">
        <v>135</v>
      </c>
      <c r="M32" s="53">
        <f>'金銭出納簿（1）'!L29</f>
        <v>0</v>
      </c>
      <c r="N32" s="257"/>
    </row>
    <row r="33" spans="1:14" ht="13.5" customHeight="1">
      <c r="A33" s="411"/>
      <c r="B33" s="81"/>
      <c r="C33" s="82"/>
      <c r="D33" s="38"/>
      <c r="E33" s="67"/>
      <c r="F33" s="68"/>
      <c r="G33" s="68"/>
      <c r="H33" s="68"/>
      <c r="I33" s="69"/>
      <c r="J33" s="42"/>
      <c r="K33" s="70" t="s">
        <v>106</v>
      </c>
      <c r="L33" s="71" t="s">
        <v>136</v>
      </c>
      <c r="M33" s="53">
        <f>'金銭出納簿（1）'!L30</f>
        <v>0</v>
      </c>
      <c r="N33" s="256"/>
    </row>
    <row r="34" spans="1:14" ht="13.5" customHeight="1">
      <c r="A34" s="411"/>
      <c r="B34" s="72"/>
      <c r="C34" s="83"/>
      <c r="D34" s="38"/>
      <c r="E34" s="67"/>
      <c r="F34" s="68"/>
      <c r="G34" s="68"/>
      <c r="H34" s="68"/>
      <c r="I34" s="69"/>
      <c r="J34" s="42"/>
      <c r="K34" s="70" t="s">
        <v>110</v>
      </c>
      <c r="L34" s="71" t="s">
        <v>137</v>
      </c>
      <c r="M34" s="53">
        <f>'金銭出納簿（1）'!L31</f>
        <v>0</v>
      </c>
      <c r="N34" s="256"/>
    </row>
    <row r="35" spans="1:14" ht="13.5" customHeight="1">
      <c r="A35" s="411"/>
      <c r="B35" s="84"/>
      <c r="C35" s="85"/>
      <c r="D35" s="38"/>
      <c r="E35" s="67"/>
      <c r="F35" s="68"/>
      <c r="G35" s="68"/>
      <c r="H35" s="68"/>
      <c r="I35" s="69"/>
      <c r="J35" s="42"/>
      <c r="K35" s="70" t="s">
        <v>112</v>
      </c>
      <c r="L35" s="71" t="s">
        <v>138</v>
      </c>
      <c r="M35" s="53">
        <f>'金銭出納簿（1）'!L32</f>
        <v>0</v>
      </c>
      <c r="N35" s="256"/>
    </row>
    <row r="36" spans="1:14" ht="13.5" customHeight="1">
      <c r="A36" s="411"/>
      <c r="B36" s="81"/>
      <c r="C36" s="82"/>
      <c r="D36" s="38"/>
      <c r="E36" s="67"/>
      <c r="F36" s="68"/>
      <c r="G36" s="68"/>
      <c r="H36" s="68"/>
      <c r="I36" s="69"/>
      <c r="J36" s="42"/>
      <c r="K36" s="70" t="s">
        <v>114</v>
      </c>
      <c r="L36" s="71" t="s">
        <v>139</v>
      </c>
      <c r="M36" s="53">
        <f>'金銭出納簿（1）'!L33</f>
        <v>0</v>
      </c>
      <c r="N36" s="256"/>
    </row>
    <row r="37" spans="1:14" ht="13.5" customHeight="1">
      <c r="A37" s="411"/>
      <c r="B37" s="72"/>
      <c r="C37" s="83"/>
      <c r="D37" s="38"/>
      <c r="E37" s="67"/>
      <c r="F37" s="68"/>
      <c r="G37" s="68"/>
      <c r="H37" s="68"/>
      <c r="I37" s="69"/>
      <c r="J37" s="42"/>
      <c r="K37" s="70" t="s">
        <v>115</v>
      </c>
      <c r="L37" s="71" t="s">
        <v>140</v>
      </c>
      <c r="M37" s="53">
        <f>'金銭出納簿（1）'!L34</f>
        <v>0</v>
      </c>
      <c r="N37" s="256"/>
    </row>
    <row r="38" spans="1:14" ht="13.5" customHeight="1">
      <c r="A38" s="411"/>
      <c r="B38" s="84"/>
      <c r="C38" s="85"/>
      <c r="D38" s="38"/>
      <c r="E38" s="67"/>
      <c r="F38" s="68"/>
      <c r="G38" s="68"/>
      <c r="H38" s="68"/>
      <c r="I38" s="69"/>
      <c r="J38" s="42"/>
      <c r="K38" s="70" t="s">
        <v>118</v>
      </c>
      <c r="L38" s="71" t="s">
        <v>141</v>
      </c>
      <c r="M38" s="53">
        <f>'金銭出納簿（1）'!L35</f>
        <v>0</v>
      </c>
      <c r="N38" s="256"/>
    </row>
    <row r="39" spans="1:14" ht="13.5" customHeight="1">
      <c r="A39" s="411"/>
      <c r="B39" s="81"/>
      <c r="C39" s="82"/>
      <c r="D39" s="38"/>
      <c r="E39" s="67"/>
      <c r="F39" s="68"/>
      <c r="G39" s="68"/>
      <c r="H39" s="68"/>
      <c r="I39" s="69"/>
      <c r="J39" s="42"/>
      <c r="K39" s="70" t="s">
        <v>120</v>
      </c>
      <c r="L39" s="71" t="s">
        <v>123</v>
      </c>
      <c r="M39" s="53">
        <f>'金銭出納簿（1）'!L36</f>
        <v>0</v>
      </c>
      <c r="N39" s="256"/>
    </row>
    <row r="40" spans="1:14" ht="13.5" customHeight="1">
      <c r="A40" s="411"/>
      <c r="B40" s="72"/>
      <c r="C40" s="83"/>
      <c r="D40" s="38"/>
      <c r="E40" s="67"/>
      <c r="F40" s="68"/>
      <c r="G40" s="68"/>
      <c r="H40" s="68"/>
      <c r="I40" s="69"/>
      <c r="J40" s="42"/>
      <c r="K40" s="70"/>
      <c r="L40" s="71"/>
      <c r="M40" s="53"/>
      <c r="N40" s="256"/>
    </row>
    <row r="41" spans="1:14" ht="13.5" customHeight="1">
      <c r="A41" s="411"/>
      <c r="B41" s="84"/>
      <c r="C41" s="85"/>
      <c r="D41" s="38"/>
      <c r="E41" s="67"/>
      <c r="F41" s="68"/>
      <c r="G41" s="68"/>
      <c r="H41" s="68"/>
      <c r="I41" s="69"/>
      <c r="J41" s="42"/>
      <c r="K41" s="86"/>
      <c r="L41" s="87"/>
      <c r="M41" s="60"/>
      <c r="N41" s="88"/>
    </row>
    <row r="42" spans="1:14" ht="13.5" customHeight="1">
      <c r="A42" s="411"/>
      <c r="B42" s="81"/>
      <c r="C42" s="82"/>
      <c r="D42" s="38"/>
      <c r="E42" s="67"/>
      <c r="F42" s="68"/>
      <c r="G42" s="68"/>
      <c r="H42" s="68"/>
      <c r="I42" s="69"/>
      <c r="J42" s="42"/>
      <c r="K42" s="408" t="s">
        <v>142</v>
      </c>
      <c r="L42" s="409"/>
      <c r="M42" s="62">
        <f>SUM(M27:M41)</f>
        <v>0</v>
      </c>
      <c r="N42" s="89"/>
    </row>
    <row r="43" spans="1:14" ht="13.5" customHeight="1">
      <c r="A43" s="411"/>
      <c r="B43" s="72"/>
      <c r="C43" s="83"/>
      <c r="D43" s="38"/>
      <c r="E43" s="67"/>
      <c r="F43" s="90"/>
      <c r="G43" s="68"/>
      <c r="H43" s="68"/>
      <c r="I43" s="69"/>
      <c r="J43" s="42"/>
      <c r="K43" s="91"/>
      <c r="L43" s="91"/>
      <c r="M43" s="92"/>
      <c r="N43" s="93"/>
    </row>
    <row r="44" spans="1:14" ht="13.5" customHeight="1">
      <c r="A44" s="412"/>
      <c r="B44" s="94"/>
      <c r="C44" s="95"/>
      <c r="D44" s="38"/>
      <c r="E44" s="96"/>
      <c r="F44" s="97"/>
      <c r="G44" s="98"/>
      <c r="H44" s="98"/>
      <c r="I44" s="99"/>
      <c r="J44" s="42"/>
      <c r="K44" s="408" t="s">
        <v>143</v>
      </c>
      <c r="L44" s="409"/>
      <c r="M44" s="100">
        <f>M23-M42</f>
        <v>0</v>
      </c>
      <c r="N44" s="101"/>
    </row>
    <row r="45" spans="10:13" ht="12.75" customHeight="1">
      <c r="J45" s="42"/>
      <c r="M45" s="102"/>
    </row>
    <row r="46" ht="12.75" customHeight="1">
      <c r="J46" s="42"/>
    </row>
    <row r="47" ht="12" customHeight="1"/>
    <row r="49" ht="13.5" customHeight="1"/>
  </sheetData>
  <sheetProtection/>
  <mergeCells count="53">
    <mergeCell ref="E26:I26"/>
    <mergeCell ref="I1:J1"/>
    <mergeCell ref="K1:L1"/>
    <mergeCell ref="I2:J2"/>
    <mergeCell ref="K2:L2"/>
    <mergeCell ref="K4:N4"/>
    <mergeCell ref="K5:N5"/>
    <mergeCell ref="K6:L6"/>
    <mergeCell ref="E14:E16"/>
    <mergeCell ref="F14:F16"/>
    <mergeCell ref="A5:A7"/>
    <mergeCell ref="E5:E7"/>
    <mergeCell ref="F5:F7"/>
    <mergeCell ref="G5:G7"/>
    <mergeCell ref="H5:H7"/>
    <mergeCell ref="I5:I7"/>
    <mergeCell ref="A8:A10"/>
    <mergeCell ref="E8:E10"/>
    <mergeCell ref="F8:F10"/>
    <mergeCell ref="G8:G10"/>
    <mergeCell ref="H8:H10"/>
    <mergeCell ref="I8:I10"/>
    <mergeCell ref="A11:A13"/>
    <mergeCell ref="E11:E13"/>
    <mergeCell ref="F11:F13"/>
    <mergeCell ref="G11:G13"/>
    <mergeCell ref="H11:H13"/>
    <mergeCell ref="I11:I13"/>
    <mergeCell ref="G14:G16"/>
    <mergeCell ref="H14:H16"/>
    <mergeCell ref="I14:I16"/>
    <mergeCell ref="E17:E19"/>
    <mergeCell ref="F17:F19"/>
    <mergeCell ref="G17:G19"/>
    <mergeCell ref="H17:H19"/>
    <mergeCell ref="I17:I19"/>
    <mergeCell ref="E20:E22"/>
    <mergeCell ref="F20:F22"/>
    <mergeCell ref="G20:G22"/>
    <mergeCell ref="H20:H22"/>
    <mergeCell ref="I20:I22"/>
    <mergeCell ref="A21:A23"/>
    <mergeCell ref="E23:I25"/>
    <mergeCell ref="A14:A17"/>
    <mergeCell ref="K23:L23"/>
    <mergeCell ref="A24:A44"/>
    <mergeCell ref="B24:B26"/>
    <mergeCell ref="C24:C26"/>
    <mergeCell ref="K25:N25"/>
    <mergeCell ref="K26:L26"/>
    <mergeCell ref="K42:L42"/>
    <mergeCell ref="K44:L44"/>
    <mergeCell ref="A18:A20"/>
  </mergeCells>
  <printOptions horizontalCentered="1"/>
  <pageMargins left="0.1968503937007874" right="0.1968503937007874" top="0.5905511811023623" bottom="0.1968503937007874" header="0.15748031496062992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UNITCOM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ryota</dc:creator>
  <cp:keywords/>
  <dc:description/>
  <cp:lastModifiedBy>ryota</cp:lastModifiedBy>
  <cp:lastPrinted>2018-03-27T02:00:29Z</cp:lastPrinted>
  <dcterms:created xsi:type="dcterms:W3CDTF">2013-04-02T00:44:17Z</dcterms:created>
  <dcterms:modified xsi:type="dcterms:W3CDTF">2019-05-28T08:45:49Z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1vCLT2B5v1wRAF3c1nyrPmcIriQaaRCORBcarsLEOkqM</vt:lpwstr>
  </property>
  <property fmtid="{D5CDD505-2E9C-101B-9397-08002B2CF9AE}" pid="4" name="Google.Documents.RevisionId">
    <vt:lpwstr>18431911368572517323</vt:lpwstr>
  </property>
  <property fmtid="{D5CDD505-2E9C-101B-9397-08002B2CF9AE}" pid="5" name="Google.Documents.PluginVersion">
    <vt:lpwstr>2.0.2662.553</vt:lpwstr>
  </property>
  <property fmtid="{D5CDD505-2E9C-101B-9397-08002B2CF9AE}" pid="6" name="Google.Documents.MergeIncapabilityFlags">
    <vt:i4>0</vt:i4>
  </property>
</Properties>
</file>